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655" activeTab="5"/>
  </bookViews>
  <sheets>
    <sheet name="ยุทธศาสตร์ ที่ 1" sheetId="1" r:id="rId1"/>
    <sheet name="ยุทธศาสตร์ที่ 2" sheetId="2" r:id="rId2"/>
    <sheet name="ยุทธศาสตร์ที่ 3" sheetId="3" r:id="rId3"/>
    <sheet name="ยุทธศาสตร์ที่ 4" sheetId="4" r:id="rId4"/>
    <sheet name="ยุทธศาสตร์ที่ 5" sheetId="5" r:id="rId5"/>
    <sheet name="ยุทธศาสตร์ที่ 6" sheetId="6" r:id="rId6"/>
  </sheets>
  <definedNames>
    <definedName name="_xlnm.Print_Area" localSheetId="0">'ยุทธศาสตร์ ที่ 1'!$A$1:$E$86</definedName>
    <definedName name="_xlnm.Print_Area" localSheetId="2">'ยุทธศาสตร์ที่ 3'!$A$1:$E$122</definedName>
    <definedName name="_xlnm.Print_Area" localSheetId="3">'ยุทธศาสตร์ที่ 4'!$A$1:$E$69</definedName>
    <definedName name="_xlnm.Print_Area" localSheetId="4">'ยุทธศาสตร์ที่ 5'!$A$1:$E$74</definedName>
  </definedNames>
  <calcPr fullCalcOnLoad="1"/>
</workbook>
</file>

<file path=xl/sharedStrings.xml><?xml version="1.0" encoding="utf-8"?>
<sst xmlns="http://schemas.openxmlformats.org/spreadsheetml/2006/main" count="280" uniqueCount="115">
  <si>
    <t>1.1  แนวทางการก่อสร้าง  ปรับปรุง  บำรุงรักษาถนน  สะพาน  ทางเท้า  และท่อระบายน้ำ</t>
  </si>
  <si>
    <t>ลำดับที่</t>
  </si>
  <si>
    <t>โครงการ</t>
  </si>
  <si>
    <t>งบประมาณ</t>
  </si>
  <si>
    <t>หมายเหตุ</t>
  </si>
  <si>
    <t>อนุมัติ</t>
  </si>
  <si>
    <t>เบิกจ่าย</t>
  </si>
  <si>
    <t>รวม</t>
  </si>
  <si>
    <t>2.  ยุทธศาสตร์การพัฒนาด้านเสริมสร้างความเข้มแข็งของระบบเศรษฐกิจชุมชน</t>
  </si>
  <si>
    <t>5.1  แนวทางการส่งเสริมประชาธิปไตยและการมีส่วนร่วมของประชาชน</t>
  </si>
  <si>
    <t>5.2  แนวทางการส่งเสริมพัฒนาบุคลากรและการบริหารจัดการที่ดี</t>
  </si>
  <si>
    <t>-</t>
  </si>
  <si>
    <t>3.  ยุทธศาสตร์การพัฒนาสังคม  การศึกษา  ศาสนาและวัฒนธรรม</t>
  </si>
  <si>
    <t>3.1  แนวทางการป้องกันและแก้ไขปัญหายาเสพติด</t>
  </si>
  <si>
    <t>3.3  แนวทางการส่งเสริมการศึกษา  และเพิ่มช่องทางในการรับรู้ข้อมูลข่าวสารของประชาชน</t>
  </si>
  <si>
    <t>4.  ยุทธศาสตร์การพัฒนาสาธารณสุข  และการกีฬา</t>
  </si>
  <si>
    <t>อุดหนุนโครงการพัฒนาสาธารณสุขมูลฐาน ในเขตตำบลน้ำพุ  (อสม. 6 หมู่)</t>
  </si>
  <si>
    <t>5.  ยุทธศาสตร์การพัฒนาด้านการบริหารกิจการบ้านเมืองที่ดี</t>
  </si>
  <si>
    <t>5.3  แนวทางการพัฒนาสถานที่ปฏิบัติงานและส่งเสริมสวัสดิการให้กับข้าราชการและลูกจ้าง</t>
  </si>
  <si>
    <t>6.  ยุทธศาสตร์การพัฒนาด้านทรัพยากรธรรมชาติและสิ่งแวดล้อม</t>
  </si>
  <si>
    <t>จัดกิจกรรม 5 ส.</t>
  </si>
  <si>
    <t>ไม่ใช้งบประมาณ</t>
  </si>
  <si>
    <t>สมทบกองทุนหลักประกันสุขภาพตำบลน้ำพุ (สปสช.)</t>
  </si>
  <si>
    <t xml:space="preserve">อาหารเสริม (นม) เด็กนักเรียน </t>
  </si>
  <si>
    <t>ส่งเสริมอาหารกลางวันเด็กนักเรียน</t>
  </si>
  <si>
    <t>งบ อบต.</t>
  </si>
  <si>
    <t>2.1  แนวทางการส่งเสริมและสนับสนุนการท่องเที่ยว</t>
  </si>
  <si>
    <t>1.2  แนวทางการพัฒนาระบบไฟฟ้าสาธารณะ</t>
  </si>
  <si>
    <t>1.3  แนวทางการพัฒนาระบบประปาหมู่บ้าน</t>
  </si>
  <si>
    <t>3.2  แนวทางการส่งเสริมคุณภาพชีวิตและการแก้ไขปัญหาสังคม</t>
  </si>
  <si>
    <t>3.4  แนวทางการส่งเสริมกิจกรรมทางศาสนา  ขนบธรรมเนียม  จารีตประเพณี  ศิลปวัฒนธรรม  และภูมิปัญญาท้องถิ่น</t>
  </si>
  <si>
    <t>1.  ยุทธศาสตร์การพัฒนาด้านโครงสร้างพื้นฐาน สาธารณูปโภค  และสาธารณูปการ</t>
  </si>
  <si>
    <t>4.2  แนวทางการป้องกันและแก้ไขปัญหาโรคติดต่อ</t>
  </si>
  <si>
    <t>4.3  แนวทางการส่งเสริมสุขภาพอนามัย  กีฬา  และนันทนาการ</t>
  </si>
  <si>
    <t>ให้บริการรถกู้ชีพกู้ภัย (1669)</t>
  </si>
  <si>
    <t>เบี้ยยังชีพผู้ป่วยเอดส์</t>
  </si>
  <si>
    <t>เบี้ยยังชีพผู้สูงอายุ</t>
  </si>
  <si>
    <t>เบี้ยยังชีพผู้พิการ</t>
  </si>
  <si>
    <t>งบอุดหนุนเฉพาะกิจ</t>
  </si>
  <si>
    <t xml:space="preserve">3.5  แนวทางการรักษาความสงบเรียบร้อย  และความปลอดภัยในชีวิตและทรัพย์สินของประชาชน  </t>
  </si>
  <si>
    <t xml:space="preserve">4.1  แนวทางการส่งเสริมความรู้ และ ให้บริการสาธารณสุขชุมชน  </t>
  </si>
  <si>
    <t>1.4  แนวทางการพัฒนาการจราจรและการจัดการขนส่ง</t>
  </si>
  <si>
    <t>ปลูกต้นไม้ในวันสำคัญต่าง ๆ</t>
  </si>
  <si>
    <t>การติดตามและประเมินผลแผนพัฒนา  ประจำปีงบประมาณ พ.ศ. 2557</t>
  </si>
  <si>
    <t xml:space="preserve">ขยายเขตไฟฟ้า โรงปุ๋ย หมู่ที่ 1 (เพิ่มเติม) </t>
  </si>
  <si>
    <t xml:space="preserve">ปรับปรุง/ซ่อมแซมถนนลูกรัง - หินคลุก หมู่ที่ 1 - 6 </t>
  </si>
  <si>
    <t xml:space="preserve">ก่อสร้างระบบประปาหมู่บ้าน หมู่ที่ 5 </t>
  </si>
  <si>
    <t xml:space="preserve">ก่อสร้างระบบประปาหมู่บ้าน หมู่ที่ 3 (บ้านโคกกระเพรา) </t>
  </si>
  <si>
    <t xml:space="preserve">ปรับปรุงถนนคอนกรีตเสริมเหล็กสายดำริฟาร์ม หมู่ที่6 </t>
  </si>
  <si>
    <t xml:space="preserve">ก่อสร้างถนนคอนกรีตเสริมเหล็กสายบ้านนางหงษ์ หมู่ที่ 1 </t>
  </si>
  <si>
    <t xml:space="preserve">ก่อสร้างถนนคอนกรีตเสริมเหล็กเสริมเหล็กสายเขาชุมดง - หนองขนาก หมู่ที่ 4           </t>
  </si>
  <si>
    <t xml:space="preserve">ปรับปรุงถนนลาดยางแอสฟัลท์ติกคอนกรีต หมู่ที่ 6 </t>
  </si>
  <si>
    <t xml:space="preserve">ขยายเขตท่อเมนประปาหมู่บ้าน หมู่ที่ 1 </t>
  </si>
  <si>
    <t xml:space="preserve">ก่อสร้างหอถังเก็บน้ำประปาแบบแชมเปญ หมู่ที่ 6 </t>
  </si>
  <si>
    <t xml:space="preserve">ขยายถนน คสล. สายบ้านนายเชาว์ เจริญนาน หมู่ที่ 1 </t>
  </si>
  <si>
    <t xml:space="preserve">ก่อสร้างถนนแอสฟัสท์ติกคอนกรีต (นายสาย จิตงามขำ) หมู่ที่ 5 บริเวณซอยบ้านชัฎเจริญ  </t>
  </si>
  <si>
    <t xml:space="preserve">ขยายไหล่ถนนซอยบ้านนายสังเวียน พลับวังกล่ำ หมู่ที่ 6 </t>
  </si>
  <si>
    <t xml:space="preserve">ก่อสร้างถนน คสล. ซอยบ้านนายประทีป หมู่ที่ 6 </t>
  </si>
  <si>
    <t xml:space="preserve">ขยายเมนประปา หมู่ที่ 1 บริเวณสายน้ำพุ – รางม่วง </t>
  </si>
  <si>
    <t xml:space="preserve">ขยายท่อเมนประปา หมู่ที่ 5 บริเวณสายน้ำพุ – รางม่วง </t>
  </si>
  <si>
    <t xml:space="preserve">รขยายเขตท่อเมนประปา หมู่ที่ 6 บริเวณทางเข้าหน้าเรือนจำ </t>
  </si>
  <si>
    <t xml:space="preserve">ขยายเมนประปา หมู่ที่6 บริเวณถนนทางเข้าเขาชุมดง </t>
  </si>
  <si>
    <t xml:space="preserve">ขยายเมนประปา หมู่ที่ 4 บริเวณถนนทางเข้าซอยบ้านนายลพ </t>
  </si>
  <si>
    <t xml:space="preserve">ขยายท่อเมนประปา หมู่ที่ 5 บริเวณถนนทางเข้าซอยบ้าน อบต.วินัย อุ่นเมือง </t>
  </si>
  <si>
    <t xml:space="preserve">ขยายท่อเมนประปา หมู่ที่ 4 บริเวณถนนทางเข้าซอยบ้านนางชลธิชา </t>
  </si>
  <si>
    <t xml:space="preserve">ก่อสร้างระบบประปาหมู่บ้าน บริเวณป่าชุมชน หมู่ที่ 1 </t>
  </si>
  <si>
    <t xml:space="preserve">ขยายเขตไฟฟ้า บริเวณสถานีประมงน้ำจืด หมู่ที่ 2 </t>
  </si>
  <si>
    <t xml:space="preserve">ขยายเขตไฟฟ้า ซอยบ้านนายนิ่ม ทิพย์บุญมี หมู่ที่ 5 </t>
  </si>
  <si>
    <t xml:space="preserve">ขยายเขตไฟฟ้า ซอยบ้านหนองนางแพรว หมู่ที่ 6 </t>
  </si>
  <si>
    <t xml:space="preserve">ส่งเสริมสุขภาพกาย – ใจผู้สูงอายุ </t>
  </si>
  <si>
    <t xml:space="preserve">อุดหนุนฟุตบอลประเพณีอำเภอเมืองราชบุรี </t>
  </si>
  <si>
    <t xml:space="preserve">ฝึกอบรมเด็ก และเยาวชน ป้องกันยาเสพติด </t>
  </si>
  <si>
    <t xml:space="preserve">แข่งขันกีฬาฟุตบอลต่อต้านยาเสพติด </t>
  </si>
  <si>
    <t xml:space="preserve">สืบสานวัฒนธรรมท้องถิ่น ประเพณีสงกรานต์ </t>
  </si>
  <si>
    <t xml:space="preserve">จัดกิจกรรมวันลอยกระทง </t>
  </si>
  <si>
    <t xml:space="preserve">จัดตั้งจุดบริการประชาชนในช่วงเทศกาลสำคัญ </t>
  </si>
  <si>
    <t xml:space="preserve">จัดพิธีวันเฉลิมพระชนมพรรษา พระบาทสมเด็จพระเจ้าอยู่หัวฯ </t>
  </si>
  <si>
    <t xml:space="preserve">จัดพิธีวันเฉลิมพระชนมพรรษาสมเด็จพระนางเจ้าฯ </t>
  </si>
  <si>
    <t xml:space="preserve">ก่อสร้างที่อยู่อาศัยให้กับผู้ยากไร้ ผู้ด้อยโอกาส หมู่ที่ 1 และ 3      </t>
  </si>
  <si>
    <t xml:space="preserve">ควบคุมและป้องกันโรคไข้เลือดออก </t>
  </si>
  <si>
    <t xml:space="preserve">ฉีดวัคซีนป้องกันโรคพิษสุนัขบ้า </t>
  </si>
  <si>
    <t xml:space="preserve">สนับสนุนอุปกรณ์กีฬาให้กับหมู่บ้าน หมู่ 1 – 6 </t>
  </si>
  <si>
    <t xml:space="preserve">จัดซื้อเครื่องฉีดพ่นหมอกควันป้องกันโรคไข้เลือดออก </t>
  </si>
  <si>
    <t xml:space="preserve">จัดทำแผนที่ภาษี </t>
  </si>
  <si>
    <t xml:space="preserve">ฝึกอบรมเพิ่มประสิทธิภาพและศึกษาดูงานของคณะผู้บริหารฯ สมาชิกสภาฯ </t>
  </si>
  <si>
    <t xml:space="preserve">ผู้นำชุมชน  และพนักงาน อบต.น้ำพุ </t>
  </si>
  <si>
    <t xml:space="preserve">อุดหนุนศูนย์ประสานงานการดำเนินการตามอำนาจหน้าที่ของ อปท. เขต อ.เมืองราชบุรี     </t>
  </si>
  <si>
    <t xml:space="preserve">ถมที่ดินเพื่อก่อสร้างอาคารอเนกประสงค์ประจำหมู่บ้าน หมู่ที่ 4 </t>
  </si>
  <si>
    <t>จ่ายขาดเงินสะสม ปี 2557</t>
  </si>
  <si>
    <t>จ่ายขาดเงินสะสม ปี 2556</t>
  </si>
  <si>
    <t xml:space="preserve">ก่อสร้างระบบประปาหมู่บ้าน หมู่ที่ 3 (บ้านนายนงค์) </t>
  </si>
  <si>
    <t>1.1  ศพด.รร.วัดน้ำพุ (70 คนๆ ละ 7 บาท เป็นเวลา 280 วัน)</t>
  </si>
  <si>
    <t>1.2  ศพด.รร.บ้านหนองนางแพรว (27 คนๆ ละ 7 บาท เป็นเวลา 280 วัน)</t>
  </si>
  <si>
    <t>1.3  รร.วัดน้ำพุ (เด็กอนุบาล ถึง ป.6  393 คนๆ ละ 7 บาท เป็นเวลา 260 วัน)</t>
  </si>
  <si>
    <t>1.4  รร.บ้านหนองนางแพรว (เด็กอนุบาล ถึง ป.6 100 คนๆ ละ 7 บาท เป็นเวลา 260 วัน)</t>
  </si>
  <si>
    <t>1.5  รร.บ้านชัฎเจริญ (เด็กอนุบาล ถึง ป.6 59 คนๆ ละ 7 บาท เป็นเวลา 260 วัน)</t>
  </si>
  <si>
    <t>1.1  ศพด.รร.วัดน้ำพุ (70 คนๆ ละ 20 บาท เป็นเวลา 280 วัน)</t>
  </si>
  <si>
    <t>1.2 ศพด.ร.ร.บ้านหนองนางแพรว  (27 คนๆ ละ 20  บาท เป็นเวลา 280 วัน)</t>
  </si>
  <si>
    <t>1.3  รร.วัดน้ำพุ (เด็กอนุบาล ถึง ป.6  393 คนๆ ละ 20 บาท เป็นเวลา 200 วัน)</t>
  </si>
  <si>
    <t>ติดตั้งแถบลดความเร็ว</t>
  </si>
  <si>
    <t>งบปี 2556</t>
  </si>
  <si>
    <t>โครงการท่องเที่ยวราชบุรี  ของดีเมืองโอ่ง  ประจำปี  2557  (งานกาชาดประจำปี)</t>
  </si>
  <si>
    <t>6.1  แนวทางการบริหารทรัพยากรธรรมชาติและสิ่งแวดล้อม</t>
  </si>
  <si>
    <t>ก่อสร้างระบบประปาหมู่บ้าน หมู่ที่ 6</t>
  </si>
  <si>
    <t>ขยายเขตไฟฟ้า ซอยบ้านนายนงค์ อารมณ์ปลื้ม  หมู่ที่ 3 (ตรงข้ามปั๊ม ปตท.)</t>
  </si>
  <si>
    <t xml:space="preserve">เกษตรเพื่ออาหารกลางวันเด็กนักเรียน </t>
  </si>
  <si>
    <t>(อุดหนุน ร.ร.น้ำพุ , ร.ร.หนองนางแพรว ,ร.ร.บ้านชัฎเจริญ)</t>
  </si>
  <si>
    <t>จัดกิจกรรมวันเด็กแห่งชาติ ประจำปี 2557</t>
  </si>
  <si>
    <t>จัดทำแผนพัฒนาและสนับสนุนการจัดทำแผนชุมชน</t>
  </si>
  <si>
    <t>จัดซื้อเครื่องโทรสาร (แฟกซ์)</t>
  </si>
  <si>
    <t>จัดซื้อกล้องดิจิตอล</t>
  </si>
  <si>
    <t>1.4  รร.บ้านหนองนางแพรว (เด็กอนุบาล ถึง ป.6 10 คนๆ ละ 20 บาท เป็นเวลา 200 วัน)</t>
  </si>
  <si>
    <t>1.5  รร.บ้านชัฎเจริญ (เด็กอนุบาล ถึง ป.6 59 คนๆ ละ 20 บาท เป็นเวลา 200 วัน)</t>
  </si>
  <si>
    <t>การแข่งขันกีฬาท้องถิ่นสัมพันธ์ของ อปท. ในเขตอำเภอเมืองราชบุรี ประจำปี 2557</t>
  </si>
  <si>
    <t>อุดหนุน อบต.คุ้งน้ำวน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</si>
</sst>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#,##0.0"/>
    <numFmt numFmtId="192" formatCode="#,##0.000"/>
    <numFmt numFmtId="193" formatCode="_-* #,##0.0_-;\-* #,##0.0_-;_-* &quot;-&quot;??_-;_-@_-"/>
    <numFmt numFmtId="194" formatCode="_-* #,##0_-;\-* #,##0_-;_-* &quot;-&quot;??_-;_-@_-"/>
    <numFmt numFmtId="195" formatCode="_-* #,##0.000_-;\-* #,##0.000_-;_-* &quot;-&quot;??_-;_-@_-"/>
    <numFmt numFmtId="196" formatCode="_-* #,##0.0000_-;\-* #,##0.0000_-;_-* &quot;-&quot;??_-;_-@_-"/>
    <numFmt numFmtId="197" formatCode="0.0"/>
    <numFmt numFmtId="198" formatCode="0.0%"/>
  </numFmts>
  <fonts count="2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4"/>
      <name val="TH SarabunPSK"/>
      <family val="2"/>
    </font>
    <font>
      <sz val="16"/>
      <color indexed="10"/>
      <name val="TH SarabunPSK"/>
      <family val="2"/>
    </font>
    <font>
      <sz val="10"/>
      <name val="TH SarabunPSK"/>
      <family val="2"/>
    </font>
    <font>
      <b/>
      <sz val="16"/>
      <color indexed="10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21" fillId="7" borderId="1" applyNumberFormat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justify"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43" fontId="5" fillId="0" borderId="10" xfId="38" applyNumberFormat="1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43" fontId="4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 vertical="top" wrapText="1"/>
    </xf>
    <xf numFmtId="43" fontId="5" fillId="0" borderId="10" xfId="38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justify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3" fontId="8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11" fillId="0" borderId="10" xfId="0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 quotePrefix="1">
      <alignment horizontal="center"/>
    </xf>
    <xf numFmtId="0" fontId="4" fillId="0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justify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view="pageBreakPreview" zoomScaleSheetLayoutView="100" zoomScalePageLayoutView="0" workbookViewId="0" topLeftCell="A54">
      <selection activeCell="A76" sqref="A76:E76"/>
    </sheetView>
  </sheetViews>
  <sheetFormatPr defaultColWidth="9.140625" defaultRowHeight="12.75"/>
  <cols>
    <col min="1" max="1" width="8.00390625" style="24" customWidth="1"/>
    <col min="2" max="2" width="70.8515625" style="24" customWidth="1"/>
    <col min="3" max="3" width="18.28125" style="24" customWidth="1"/>
    <col min="4" max="4" width="16.7109375" style="24" customWidth="1"/>
    <col min="5" max="5" width="22.140625" style="24" customWidth="1"/>
    <col min="6" max="9" width="9.140625" style="24" customWidth="1"/>
    <col min="10" max="10" width="9.8515625" style="24" bestFit="1" customWidth="1"/>
    <col min="11" max="16384" width="9.140625" style="24" customWidth="1"/>
  </cols>
  <sheetData>
    <row r="1" spans="1:5" s="1" customFormat="1" ht="21">
      <c r="A1" s="82" t="s">
        <v>43</v>
      </c>
      <c r="B1" s="82"/>
      <c r="C1" s="82"/>
      <c r="D1" s="82"/>
      <c r="E1" s="82"/>
    </row>
    <row r="2" spans="1:5" s="1" customFormat="1" ht="21">
      <c r="A2" s="84" t="s">
        <v>31</v>
      </c>
      <c r="B2" s="84"/>
      <c r="C2" s="84"/>
      <c r="D2" s="84"/>
      <c r="E2" s="84"/>
    </row>
    <row r="3" spans="1:5" s="1" customFormat="1" ht="21">
      <c r="A3" s="84" t="s">
        <v>0</v>
      </c>
      <c r="B3" s="84"/>
      <c r="C3" s="84"/>
      <c r="D3" s="84"/>
      <c r="E3" s="84"/>
    </row>
    <row r="4" s="1" customFormat="1" ht="21"/>
    <row r="5" spans="1:5" s="1" customFormat="1" ht="21">
      <c r="A5" s="85" t="s">
        <v>1</v>
      </c>
      <c r="B5" s="85" t="s">
        <v>2</v>
      </c>
      <c r="C5" s="83" t="s">
        <v>3</v>
      </c>
      <c r="D5" s="83"/>
      <c r="E5" s="85" t="s">
        <v>4</v>
      </c>
    </row>
    <row r="6" spans="1:5" s="1" customFormat="1" ht="21">
      <c r="A6" s="85"/>
      <c r="B6" s="85"/>
      <c r="C6" s="4" t="s">
        <v>5</v>
      </c>
      <c r="D6" s="4" t="s">
        <v>6</v>
      </c>
      <c r="E6" s="85"/>
    </row>
    <row r="7" spans="1:5" s="8" customFormat="1" ht="21">
      <c r="A7" s="5">
        <v>1</v>
      </c>
      <c r="B7" s="26" t="s">
        <v>48</v>
      </c>
      <c r="C7" s="6">
        <v>444000</v>
      </c>
      <c r="D7" s="6">
        <v>443000</v>
      </c>
      <c r="E7" s="5" t="s">
        <v>88</v>
      </c>
    </row>
    <row r="8" spans="1:5" s="1" customFormat="1" ht="21">
      <c r="A8" s="9">
        <v>2</v>
      </c>
      <c r="B8" s="26" t="s">
        <v>49</v>
      </c>
      <c r="C8" s="10">
        <v>115200</v>
      </c>
      <c r="D8" s="11">
        <v>114700</v>
      </c>
      <c r="E8" s="5" t="s">
        <v>88</v>
      </c>
    </row>
    <row r="9" spans="1:5" s="8" customFormat="1" ht="21">
      <c r="A9" s="7">
        <v>3</v>
      </c>
      <c r="B9" s="26" t="s">
        <v>50</v>
      </c>
      <c r="C9" s="13">
        <v>1200000</v>
      </c>
      <c r="D9" s="13">
        <v>1198000</v>
      </c>
      <c r="E9" s="5" t="s">
        <v>88</v>
      </c>
    </row>
    <row r="10" spans="1:5" s="8" customFormat="1" ht="21">
      <c r="A10" s="5">
        <v>4</v>
      </c>
      <c r="B10" s="26" t="s">
        <v>51</v>
      </c>
      <c r="C10" s="13">
        <v>320000</v>
      </c>
      <c r="D10" s="13">
        <v>319500</v>
      </c>
      <c r="E10" s="5" t="s">
        <v>88</v>
      </c>
    </row>
    <row r="11" spans="1:5" s="1" customFormat="1" ht="21">
      <c r="A11" s="9">
        <v>5</v>
      </c>
      <c r="B11" s="26" t="s">
        <v>54</v>
      </c>
      <c r="C11" s="10">
        <v>147000</v>
      </c>
      <c r="D11" s="10">
        <v>146500</v>
      </c>
      <c r="E11" s="5" t="s">
        <v>88</v>
      </c>
    </row>
    <row r="12" spans="1:5" s="8" customFormat="1" ht="21">
      <c r="A12" s="7">
        <v>6</v>
      </c>
      <c r="B12" s="26" t="s">
        <v>55</v>
      </c>
      <c r="C12" s="13">
        <v>241600</v>
      </c>
      <c r="D12" s="13">
        <v>241000</v>
      </c>
      <c r="E12" s="5" t="s">
        <v>88</v>
      </c>
    </row>
    <row r="13" spans="1:10" s="8" customFormat="1" ht="23.25" customHeight="1">
      <c r="A13" s="5">
        <v>7</v>
      </c>
      <c r="B13" s="26" t="s">
        <v>56</v>
      </c>
      <c r="C13" s="13">
        <v>197000</v>
      </c>
      <c r="D13" s="13">
        <v>196500</v>
      </c>
      <c r="E13" s="5"/>
      <c r="J13" s="79">
        <f>SUM(D7:D12)</f>
        <v>2462700</v>
      </c>
    </row>
    <row r="14" spans="1:10" s="8" customFormat="1" ht="23.25" customHeight="1">
      <c r="A14" s="9">
        <v>8</v>
      </c>
      <c r="B14" s="26" t="s">
        <v>57</v>
      </c>
      <c r="C14" s="13">
        <v>174000</v>
      </c>
      <c r="D14" s="13">
        <v>173500</v>
      </c>
      <c r="E14" s="5"/>
      <c r="J14" s="79">
        <f>SUM(D13:D15)</f>
        <v>466030</v>
      </c>
    </row>
    <row r="15" spans="1:10" s="8" customFormat="1" ht="23.25" customHeight="1">
      <c r="A15" s="5">
        <v>9</v>
      </c>
      <c r="B15" s="26" t="s">
        <v>45</v>
      </c>
      <c r="C15" s="14">
        <v>96030</v>
      </c>
      <c r="D15" s="14">
        <v>96030</v>
      </c>
      <c r="E15" s="5"/>
      <c r="J15" s="79">
        <f>SUM(J13:J14)</f>
        <v>2928730</v>
      </c>
    </row>
    <row r="16" spans="1:5" s="17" customFormat="1" ht="21">
      <c r="A16" s="83" t="s">
        <v>7</v>
      </c>
      <c r="B16" s="83"/>
      <c r="C16" s="15">
        <f>SUM(C7:C15)</f>
        <v>2934830</v>
      </c>
      <c r="D16" s="15">
        <f>SUM(D7:D15)</f>
        <v>2928730</v>
      </c>
      <c r="E16" s="16"/>
    </row>
    <row r="25" spans="1:5" s="1" customFormat="1" ht="21">
      <c r="A25" s="82" t="s">
        <v>43</v>
      </c>
      <c r="B25" s="82"/>
      <c r="C25" s="82"/>
      <c r="D25" s="82"/>
      <c r="E25" s="82"/>
    </row>
    <row r="26" spans="1:5" s="1" customFormat="1" ht="21">
      <c r="A26" s="84" t="s">
        <v>31</v>
      </c>
      <c r="B26" s="84"/>
      <c r="C26" s="84"/>
      <c r="D26" s="84"/>
      <c r="E26" s="84"/>
    </row>
    <row r="27" spans="1:5" s="1" customFormat="1" ht="21">
      <c r="A27" s="84" t="s">
        <v>27</v>
      </c>
      <c r="B27" s="84"/>
      <c r="C27" s="84"/>
      <c r="D27" s="84"/>
      <c r="E27" s="84"/>
    </row>
    <row r="28" s="1" customFormat="1" ht="21"/>
    <row r="29" spans="1:5" s="1" customFormat="1" ht="21">
      <c r="A29" s="85" t="s">
        <v>1</v>
      </c>
      <c r="B29" s="85" t="s">
        <v>2</v>
      </c>
      <c r="C29" s="83" t="s">
        <v>3</v>
      </c>
      <c r="D29" s="83"/>
      <c r="E29" s="85" t="s">
        <v>4</v>
      </c>
    </row>
    <row r="30" spans="1:5" s="1" customFormat="1" ht="21">
      <c r="A30" s="85"/>
      <c r="B30" s="85"/>
      <c r="C30" s="4" t="s">
        <v>5</v>
      </c>
      <c r="D30" s="4" t="s">
        <v>6</v>
      </c>
      <c r="E30" s="85"/>
    </row>
    <row r="31" spans="1:5" s="21" customFormat="1" ht="21">
      <c r="A31" s="18">
        <v>1</v>
      </c>
      <c r="B31" s="28" t="s">
        <v>44</v>
      </c>
      <c r="C31" s="10">
        <v>64380</v>
      </c>
      <c r="D31" s="19">
        <v>64380</v>
      </c>
      <c r="E31" s="20"/>
    </row>
    <row r="32" spans="1:5" s="21" customFormat="1" ht="21">
      <c r="A32" s="18">
        <v>2</v>
      </c>
      <c r="B32" s="26" t="s">
        <v>66</v>
      </c>
      <c r="C32" s="10">
        <v>193400</v>
      </c>
      <c r="D32" s="19">
        <v>177611.77</v>
      </c>
      <c r="E32" s="20"/>
    </row>
    <row r="33" spans="1:5" s="21" customFormat="1" ht="21">
      <c r="A33" s="18">
        <v>3</v>
      </c>
      <c r="B33" s="26" t="s">
        <v>67</v>
      </c>
      <c r="C33" s="10">
        <v>167300</v>
      </c>
      <c r="D33" s="19">
        <v>167280.92</v>
      </c>
      <c r="E33" s="20"/>
    </row>
    <row r="34" spans="1:5" s="21" customFormat="1" ht="21">
      <c r="A34" s="18">
        <v>4</v>
      </c>
      <c r="B34" s="26" t="s">
        <v>68</v>
      </c>
      <c r="C34" s="10">
        <v>32400</v>
      </c>
      <c r="D34" s="19">
        <v>32349.82</v>
      </c>
      <c r="E34" s="20"/>
    </row>
    <row r="35" spans="1:5" s="21" customFormat="1" ht="21">
      <c r="A35" s="18">
        <v>5</v>
      </c>
      <c r="B35" s="26" t="s">
        <v>104</v>
      </c>
      <c r="C35" s="10">
        <v>642100</v>
      </c>
      <c r="D35" s="19">
        <v>642012.85</v>
      </c>
      <c r="E35" s="20"/>
    </row>
    <row r="36" spans="1:5" ht="21">
      <c r="A36" s="83" t="s">
        <v>7</v>
      </c>
      <c r="B36" s="83"/>
      <c r="C36" s="15">
        <f>SUM(C31:C35)</f>
        <v>1099580</v>
      </c>
      <c r="D36" s="22">
        <f>SUM(D31:D35)</f>
        <v>1083635.3599999999</v>
      </c>
      <c r="E36" s="23"/>
    </row>
    <row r="50" spans="1:5" s="1" customFormat="1" ht="21">
      <c r="A50" s="82" t="s">
        <v>43</v>
      </c>
      <c r="B50" s="82"/>
      <c r="C50" s="82"/>
      <c r="D50" s="82"/>
      <c r="E50" s="82"/>
    </row>
    <row r="51" spans="1:5" s="1" customFormat="1" ht="21">
      <c r="A51" s="84" t="s">
        <v>31</v>
      </c>
      <c r="B51" s="84"/>
      <c r="C51" s="84"/>
      <c r="D51" s="84"/>
      <c r="E51" s="84"/>
    </row>
    <row r="52" spans="1:5" s="1" customFormat="1" ht="21">
      <c r="A52" s="84" t="s">
        <v>28</v>
      </c>
      <c r="B52" s="84"/>
      <c r="C52" s="84"/>
      <c r="D52" s="84"/>
      <c r="E52" s="84"/>
    </row>
    <row r="53" s="1" customFormat="1" ht="21"/>
    <row r="54" spans="1:5" s="1" customFormat="1" ht="21">
      <c r="A54" s="85" t="s">
        <v>1</v>
      </c>
      <c r="B54" s="85" t="s">
        <v>2</v>
      </c>
      <c r="C54" s="83" t="s">
        <v>3</v>
      </c>
      <c r="D54" s="83"/>
      <c r="E54" s="85" t="s">
        <v>4</v>
      </c>
    </row>
    <row r="55" spans="1:5" s="1" customFormat="1" ht="21">
      <c r="A55" s="85"/>
      <c r="B55" s="85"/>
      <c r="C55" s="4" t="s">
        <v>5</v>
      </c>
      <c r="D55" s="4" t="s">
        <v>6</v>
      </c>
      <c r="E55" s="85"/>
    </row>
    <row r="56" spans="1:5" s="8" customFormat="1" ht="21">
      <c r="A56" s="7">
        <v>1</v>
      </c>
      <c r="B56" s="26" t="s">
        <v>46</v>
      </c>
      <c r="C56" s="13">
        <v>287000</v>
      </c>
      <c r="D56" s="13">
        <v>286500</v>
      </c>
      <c r="E56" s="5" t="s">
        <v>88</v>
      </c>
    </row>
    <row r="57" spans="1:5" s="8" customFormat="1" ht="21">
      <c r="A57" s="7">
        <v>2</v>
      </c>
      <c r="B57" s="26" t="s">
        <v>103</v>
      </c>
      <c r="C57" s="13">
        <v>246000</v>
      </c>
      <c r="D57" s="13">
        <v>244500</v>
      </c>
      <c r="E57" s="5" t="s">
        <v>89</v>
      </c>
    </row>
    <row r="58" spans="1:5" s="25" customFormat="1" ht="21">
      <c r="A58" s="18">
        <v>3</v>
      </c>
      <c r="B58" s="26" t="s">
        <v>47</v>
      </c>
      <c r="C58" s="13">
        <v>689000</v>
      </c>
      <c r="D58" s="13">
        <v>687500</v>
      </c>
      <c r="E58" s="5" t="s">
        <v>89</v>
      </c>
    </row>
    <row r="59" spans="1:5" s="21" customFormat="1" ht="21">
      <c r="A59" s="18">
        <v>4</v>
      </c>
      <c r="B59" s="26" t="s">
        <v>52</v>
      </c>
      <c r="C59" s="10">
        <v>490000</v>
      </c>
      <c r="D59" s="10">
        <v>489000</v>
      </c>
      <c r="E59" s="5" t="s">
        <v>88</v>
      </c>
    </row>
    <row r="60" spans="1:5" s="1" customFormat="1" ht="21">
      <c r="A60" s="7">
        <v>5</v>
      </c>
      <c r="B60" s="26" t="s">
        <v>53</v>
      </c>
      <c r="C60" s="10">
        <v>490000</v>
      </c>
      <c r="D60" s="10">
        <v>489000</v>
      </c>
      <c r="E60" s="5" t="s">
        <v>89</v>
      </c>
    </row>
    <row r="61" spans="1:5" s="8" customFormat="1" ht="21">
      <c r="A61" s="7">
        <v>6</v>
      </c>
      <c r="B61" s="26" t="s">
        <v>90</v>
      </c>
      <c r="C61" s="13">
        <v>380000</v>
      </c>
      <c r="D61" s="13">
        <v>374200</v>
      </c>
      <c r="E61" s="5" t="s">
        <v>89</v>
      </c>
    </row>
    <row r="62" spans="1:5" s="1" customFormat="1" ht="21">
      <c r="A62" s="18">
        <v>7</v>
      </c>
      <c r="B62" s="26" t="s">
        <v>58</v>
      </c>
      <c r="C62" s="10">
        <v>77000</v>
      </c>
      <c r="D62" s="10">
        <v>77000</v>
      </c>
      <c r="E62" s="5" t="s">
        <v>88</v>
      </c>
    </row>
    <row r="63" spans="1:5" s="1" customFormat="1" ht="21">
      <c r="A63" s="18">
        <v>8</v>
      </c>
      <c r="B63" s="26" t="s">
        <v>60</v>
      </c>
      <c r="C63" s="10">
        <v>223000</v>
      </c>
      <c r="D63" s="10">
        <v>213600</v>
      </c>
      <c r="E63" s="5" t="s">
        <v>88</v>
      </c>
    </row>
    <row r="64" spans="1:5" s="1" customFormat="1" ht="21">
      <c r="A64" s="7">
        <v>9</v>
      </c>
      <c r="B64" s="26" t="s">
        <v>59</v>
      </c>
      <c r="C64" s="10">
        <v>161000</v>
      </c>
      <c r="D64" s="10">
        <v>154000</v>
      </c>
      <c r="E64" s="5" t="s">
        <v>88</v>
      </c>
    </row>
    <row r="65" spans="1:5" s="1" customFormat="1" ht="21">
      <c r="A65" s="7">
        <v>10</v>
      </c>
      <c r="B65" s="26" t="s">
        <v>61</v>
      </c>
      <c r="C65" s="10">
        <v>36400</v>
      </c>
      <c r="D65" s="10">
        <v>36400</v>
      </c>
      <c r="E65" s="5" t="s">
        <v>88</v>
      </c>
    </row>
    <row r="66" spans="1:5" s="1" customFormat="1" ht="21">
      <c r="A66" s="18">
        <v>11</v>
      </c>
      <c r="B66" s="26" t="s">
        <v>62</v>
      </c>
      <c r="C66" s="10">
        <v>28000</v>
      </c>
      <c r="D66" s="10">
        <v>28000</v>
      </c>
      <c r="E66" s="5" t="s">
        <v>88</v>
      </c>
    </row>
    <row r="67" spans="1:5" s="1" customFormat="1" ht="24" customHeight="1">
      <c r="A67" s="18">
        <v>12</v>
      </c>
      <c r="B67" s="26" t="s">
        <v>63</v>
      </c>
      <c r="C67" s="10">
        <v>81700</v>
      </c>
      <c r="D67" s="10">
        <v>81700</v>
      </c>
      <c r="E67" s="5" t="s">
        <v>88</v>
      </c>
    </row>
    <row r="68" spans="1:5" s="1" customFormat="1" ht="21">
      <c r="A68" s="7">
        <v>13</v>
      </c>
      <c r="B68" s="26" t="s">
        <v>64</v>
      </c>
      <c r="C68" s="10">
        <v>49000</v>
      </c>
      <c r="D68" s="10">
        <v>49000</v>
      </c>
      <c r="E68" s="5" t="s">
        <v>88</v>
      </c>
    </row>
    <row r="69" spans="1:5" s="1" customFormat="1" ht="21">
      <c r="A69" s="7">
        <v>14</v>
      </c>
      <c r="B69" s="26" t="s">
        <v>65</v>
      </c>
      <c r="C69" s="10">
        <v>196000</v>
      </c>
      <c r="D69" s="10">
        <v>195500</v>
      </c>
      <c r="E69" s="5" t="s">
        <v>88</v>
      </c>
    </row>
    <row r="70" spans="1:5" ht="21">
      <c r="A70" s="83" t="s">
        <v>7</v>
      </c>
      <c r="B70" s="83"/>
      <c r="C70" s="15">
        <f>SUM(C56:C69)</f>
        <v>3434100</v>
      </c>
      <c r="D70" s="15">
        <f>SUM(D56:D69)</f>
        <v>3405900</v>
      </c>
      <c r="E70" s="23"/>
    </row>
    <row r="71" spans="1:5" ht="21">
      <c r="A71" s="94"/>
      <c r="B71" s="94"/>
      <c r="C71" s="95"/>
      <c r="D71" s="95"/>
      <c r="E71" s="40"/>
    </row>
    <row r="72" spans="1:5" ht="21">
      <c r="A72" s="94"/>
      <c r="B72" s="94"/>
      <c r="C72" s="95"/>
      <c r="D72" s="95"/>
      <c r="E72" s="40"/>
    </row>
    <row r="74" spans="1:5" ht="21">
      <c r="A74" s="82" t="s">
        <v>43</v>
      </c>
      <c r="B74" s="82"/>
      <c r="C74" s="82"/>
      <c r="D74" s="82"/>
      <c r="E74" s="82"/>
    </row>
    <row r="75" spans="1:5" ht="21">
      <c r="A75" s="84" t="s">
        <v>31</v>
      </c>
      <c r="B75" s="84"/>
      <c r="C75" s="84"/>
      <c r="D75" s="84"/>
      <c r="E75" s="84"/>
    </row>
    <row r="76" spans="1:5" ht="21">
      <c r="A76" s="84" t="s">
        <v>41</v>
      </c>
      <c r="B76" s="84"/>
      <c r="C76" s="84"/>
      <c r="D76" s="84"/>
      <c r="E76" s="84"/>
    </row>
    <row r="77" spans="1:5" ht="21">
      <c r="A77" s="1"/>
      <c r="B77" s="1"/>
      <c r="C77" s="1"/>
      <c r="D77" s="1"/>
      <c r="E77" s="1"/>
    </row>
    <row r="78" spans="1:5" ht="21">
      <c r="A78" s="85" t="s">
        <v>1</v>
      </c>
      <c r="B78" s="85" t="s">
        <v>2</v>
      </c>
      <c r="C78" s="83" t="s">
        <v>3</v>
      </c>
      <c r="D78" s="83"/>
      <c r="E78" s="85" t="s">
        <v>4</v>
      </c>
    </row>
    <row r="79" spans="1:5" ht="21">
      <c r="A79" s="85"/>
      <c r="B79" s="85"/>
      <c r="C79" s="4" t="s">
        <v>5</v>
      </c>
      <c r="D79" s="4" t="s">
        <v>6</v>
      </c>
      <c r="E79" s="85"/>
    </row>
    <row r="80" spans="1:5" ht="21">
      <c r="A80" s="7">
        <v>1</v>
      </c>
      <c r="B80" s="26" t="s">
        <v>99</v>
      </c>
      <c r="C80" s="13">
        <v>61560</v>
      </c>
      <c r="D80" s="13">
        <v>61560</v>
      </c>
      <c r="E80" s="5" t="s">
        <v>89</v>
      </c>
    </row>
    <row r="81" spans="1:5" ht="21">
      <c r="A81" s="75"/>
      <c r="B81" s="75"/>
      <c r="C81" s="75"/>
      <c r="D81" s="75"/>
      <c r="E81" s="75"/>
    </row>
    <row r="82" spans="1:5" ht="21">
      <c r="A82" s="83" t="s">
        <v>7</v>
      </c>
      <c r="B82" s="83"/>
      <c r="C82" s="15">
        <f>SUM(C80:C80)</f>
        <v>61560</v>
      </c>
      <c r="D82" s="15">
        <f>SUM(D80:D80)</f>
        <v>61560</v>
      </c>
      <c r="E82" s="23"/>
    </row>
  </sheetData>
  <sheetProtection/>
  <mergeCells count="32">
    <mergeCell ref="A82:B82"/>
    <mergeCell ref="A1:E1"/>
    <mergeCell ref="A2:E2"/>
    <mergeCell ref="A3:E3"/>
    <mergeCell ref="E54:E55"/>
    <mergeCell ref="A50:E50"/>
    <mergeCell ref="C29:D29"/>
    <mergeCell ref="A75:E75"/>
    <mergeCell ref="A16:B16"/>
    <mergeCell ref="C54:D54"/>
    <mergeCell ref="C5:D5"/>
    <mergeCell ref="B5:B6"/>
    <mergeCell ref="A5:A6"/>
    <mergeCell ref="E5:E6"/>
    <mergeCell ref="C78:D78"/>
    <mergeCell ref="E78:E79"/>
    <mergeCell ref="A76:E76"/>
    <mergeCell ref="A78:A79"/>
    <mergeCell ref="B78:B79"/>
    <mergeCell ref="A25:E25"/>
    <mergeCell ref="A26:E26"/>
    <mergeCell ref="A27:E27"/>
    <mergeCell ref="A54:A55"/>
    <mergeCell ref="B54:B55"/>
    <mergeCell ref="A52:E52"/>
    <mergeCell ref="A74:E74"/>
    <mergeCell ref="A70:B70"/>
    <mergeCell ref="A51:E51"/>
    <mergeCell ref="E29:E30"/>
    <mergeCell ref="A29:A30"/>
    <mergeCell ref="B29:B30"/>
    <mergeCell ref="A36:B36"/>
  </mergeCells>
  <printOptions/>
  <pageMargins left="0.6692913385826772" right="0.5118110236220472" top="0.984251968503937" bottom="0.1968503937007874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8.00390625" style="24" customWidth="1"/>
    <col min="2" max="2" width="69.57421875" style="24" customWidth="1"/>
    <col min="3" max="3" width="18.28125" style="24" customWidth="1"/>
    <col min="4" max="4" width="16.7109375" style="24" customWidth="1"/>
    <col min="5" max="5" width="24.00390625" style="24" customWidth="1"/>
    <col min="6" max="16384" width="9.140625" style="24" customWidth="1"/>
  </cols>
  <sheetData>
    <row r="1" spans="1:5" ht="21">
      <c r="A1" s="82" t="s">
        <v>43</v>
      </c>
      <c r="B1" s="82"/>
      <c r="C1" s="82"/>
      <c r="D1" s="82"/>
      <c r="E1" s="82"/>
    </row>
    <row r="2" spans="1:5" ht="21">
      <c r="A2" s="84" t="s">
        <v>8</v>
      </c>
      <c r="B2" s="84"/>
      <c r="C2" s="84"/>
      <c r="D2" s="84"/>
      <c r="E2" s="84"/>
    </row>
    <row r="3" spans="1:5" ht="21">
      <c r="A3" s="84" t="s">
        <v>26</v>
      </c>
      <c r="B3" s="84"/>
      <c r="C3" s="84"/>
      <c r="D3" s="84"/>
      <c r="E3" s="84"/>
    </row>
    <row r="4" spans="1:5" ht="21">
      <c r="A4" s="1"/>
      <c r="B4" s="1"/>
      <c r="C4" s="1"/>
      <c r="D4" s="1"/>
      <c r="E4" s="1"/>
    </row>
    <row r="5" spans="1:5" ht="21">
      <c r="A5" s="85" t="s">
        <v>1</v>
      </c>
      <c r="B5" s="85" t="s">
        <v>2</v>
      </c>
      <c r="C5" s="83" t="s">
        <v>3</v>
      </c>
      <c r="D5" s="83"/>
      <c r="E5" s="85" t="s">
        <v>4</v>
      </c>
    </row>
    <row r="6" spans="1:5" ht="21">
      <c r="A6" s="86"/>
      <c r="B6" s="86"/>
      <c r="C6" s="30" t="s">
        <v>5</v>
      </c>
      <c r="D6" s="30" t="s">
        <v>6</v>
      </c>
      <c r="E6" s="86"/>
    </row>
    <row r="7" spans="1:5" ht="21">
      <c r="A7" s="31">
        <v>1</v>
      </c>
      <c r="B7" s="32" t="s">
        <v>101</v>
      </c>
      <c r="C7" s="27">
        <v>10000</v>
      </c>
      <c r="D7" s="27">
        <v>10000</v>
      </c>
      <c r="E7" s="29"/>
    </row>
    <row r="8" spans="1:5" ht="21">
      <c r="A8" s="83" t="s">
        <v>7</v>
      </c>
      <c r="B8" s="83"/>
      <c r="C8" s="27">
        <f>SUM(C7)</f>
        <v>10000</v>
      </c>
      <c r="D8" s="27">
        <f>SUM(D7)</f>
        <v>10000</v>
      </c>
      <c r="E8" s="26"/>
    </row>
    <row r="9" spans="1:5" ht="21">
      <c r="A9" s="33"/>
      <c r="B9" s="34"/>
      <c r="C9" s="35"/>
      <c r="D9" s="35"/>
      <c r="E9" s="36"/>
    </row>
    <row r="10" spans="1:5" ht="21">
      <c r="A10" s="37"/>
      <c r="B10" s="38"/>
      <c r="C10" s="39"/>
      <c r="D10" s="39"/>
      <c r="E10" s="40"/>
    </row>
    <row r="11" spans="1:5" ht="21">
      <c r="A11" s="40"/>
      <c r="B11" s="38"/>
      <c r="C11" s="39"/>
      <c r="D11" s="39"/>
      <c r="E11" s="40"/>
    </row>
    <row r="12" spans="1:5" ht="21">
      <c r="A12" s="41"/>
      <c r="C12" s="41"/>
      <c r="D12" s="41"/>
      <c r="E12" s="41"/>
    </row>
    <row r="13" spans="1:5" ht="21">
      <c r="A13" s="41"/>
      <c r="C13" s="41"/>
      <c r="D13" s="41"/>
      <c r="E13" s="41"/>
    </row>
  </sheetData>
  <sheetProtection/>
  <mergeCells count="8">
    <mergeCell ref="A8:B8"/>
    <mergeCell ref="A1:E1"/>
    <mergeCell ref="A2:E2"/>
    <mergeCell ref="A3:E3"/>
    <mergeCell ref="A5:A6"/>
    <mergeCell ref="B5:B6"/>
    <mergeCell ref="C5:D5"/>
    <mergeCell ref="E5:E6"/>
  </mergeCells>
  <printOptions/>
  <pageMargins left="0.6692913385826772" right="0.5118110236220472" top="1.1811023622047245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7"/>
  <sheetViews>
    <sheetView view="pageBreakPreview" zoomScaleSheetLayoutView="100" zoomScalePageLayoutView="0" workbookViewId="0" topLeftCell="A79">
      <selection activeCell="C91" sqref="C91"/>
    </sheetView>
  </sheetViews>
  <sheetFormatPr defaultColWidth="9.140625" defaultRowHeight="12.75"/>
  <cols>
    <col min="1" max="1" width="8.00390625" style="24" customWidth="1"/>
    <col min="2" max="2" width="69.57421875" style="24" customWidth="1"/>
    <col min="3" max="3" width="18.28125" style="24" customWidth="1"/>
    <col min="4" max="4" width="16.7109375" style="24" customWidth="1"/>
    <col min="5" max="5" width="24.00390625" style="24" customWidth="1"/>
    <col min="6" max="16384" width="9.140625" style="24" customWidth="1"/>
  </cols>
  <sheetData>
    <row r="1" spans="1:5" s="1" customFormat="1" ht="21">
      <c r="A1" s="82" t="s">
        <v>43</v>
      </c>
      <c r="B1" s="82"/>
      <c r="C1" s="82"/>
      <c r="D1" s="82"/>
      <c r="E1" s="82"/>
    </row>
    <row r="2" spans="1:5" s="1" customFormat="1" ht="21">
      <c r="A2" s="84" t="s">
        <v>12</v>
      </c>
      <c r="B2" s="84"/>
      <c r="C2" s="84"/>
      <c r="D2" s="84"/>
      <c r="E2" s="84"/>
    </row>
    <row r="3" spans="1:5" s="1" customFormat="1" ht="21">
      <c r="A3" s="84" t="s">
        <v>13</v>
      </c>
      <c r="B3" s="84"/>
      <c r="C3" s="84"/>
      <c r="D3" s="84"/>
      <c r="E3" s="84"/>
    </row>
    <row r="4" s="1" customFormat="1" ht="21"/>
    <row r="5" spans="1:5" s="1" customFormat="1" ht="21">
      <c r="A5" s="85" t="s">
        <v>1</v>
      </c>
      <c r="B5" s="85" t="s">
        <v>2</v>
      </c>
      <c r="C5" s="83" t="s">
        <v>3</v>
      </c>
      <c r="D5" s="83"/>
      <c r="E5" s="85" t="s">
        <v>4</v>
      </c>
    </row>
    <row r="6" spans="1:5" s="1" customFormat="1" ht="21">
      <c r="A6" s="86"/>
      <c r="B6" s="86"/>
      <c r="C6" s="30" t="s">
        <v>5</v>
      </c>
      <c r="D6" s="30" t="s">
        <v>6</v>
      </c>
      <c r="E6" s="86"/>
    </row>
    <row r="7" spans="1:5" s="1" customFormat="1" ht="21">
      <c r="A7" s="9">
        <v>1</v>
      </c>
      <c r="B7" s="26" t="s">
        <v>70</v>
      </c>
      <c r="C7" s="11">
        <v>15000</v>
      </c>
      <c r="D7" s="11">
        <v>15000</v>
      </c>
      <c r="E7" s="28"/>
    </row>
    <row r="8" spans="1:5" s="1" customFormat="1" ht="21">
      <c r="A8" s="9">
        <v>2</v>
      </c>
      <c r="B8" s="26" t="s">
        <v>71</v>
      </c>
      <c r="C8" s="11">
        <v>25000</v>
      </c>
      <c r="D8" s="42">
        <v>10364.7</v>
      </c>
      <c r="E8" s="28"/>
    </row>
    <row r="9" spans="1:5" s="1" customFormat="1" ht="21">
      <c r="A9" s="9">
        <v>3</v>
      </c>
      <c r="B9" s="26" t="s">
        <v>72</v>
      </c>
      <c r="C9" s="11">
        <v>134000</v>
      </c>
      <c r="D9" s="42">
        <v>133407.4</v>
      </c>
      <c r="E9" s="18"/>
    </row>
    <row r="10" spans="1:5" s="1" customFormat="1" ht="21">
      <c r="A10" s="87" t="s">
        <v>7</v>
      </c>
      <c r="B10" s="88"/>
      <c r="C10" s="15">
        <f>SUM(C7:C9)</f>
        <v>174000</v>
      </c>
      <c r="D10" s="44">
        <f>SUM(D7:D9)</f>
        <v>158772.1</v>
      </c>
      <c r="E10" s="45"/>
    </row>
    <row r="25" spans="1:5" s="1" customFormat="1" ht="21">
      <c r="A25" s="82" t="s">
        <v>43</v>
      </c>
      <c r="B25" s="82"/>
      <c r="C25" s="82"/>
      <c r="D25" s="82"/>
      <c r="E25" s="82"/>
    </row>
    <row r="26" spans="1:5" s="1" customFormat="1" ht="21">
      <c r="A26" s="84" t="s">
        <v>12</v>
      </c>
      <c r="B26" s="84"/>
      <c r="C26" s="84"/>
      <c r="D26" s="84"/>
      <c r="E26" s="84"/>
    </row>
    <row r="27" spans="1:5" s="1" customFormat="1" ht="21">
      <c r="A27" s="84" t="s">
        <v>29</v>
      </c>
      <c r="B27" s="84"/>
      <c r="C27" s="84"/>
      <c r="D27" s="84"/>
      <c r="E27" s="84"/>
    </row>
    <row r="28" s="1" customFormat="1" ht="21"/>
    <row r="29" spans="1:5" s="1" customFormat="1" ht="21">
      <c r="A29" s="86" t="s">
        <v>1</v>
      </c>
      <c r="B29" s="86" t="s">
        <v>2</v>
      </c>
      <c r="C29" s="87" t="s">
        <v>3</v>
      </c>
      <c r="D29" s="88"/>
      <c r="E29" s="86" t="s">
        <v>4</v>
      </c>
    </row>
    <row r="30" spans="1:5" s="1" customFormat="1" ht="21">
      <c r="A30" s="91"/>
      <c r="B30" s="91"/>
      <c r="C30" s="30" t="s">
        <v>5</v>
      </c>
      <c r="D30" s="30" t="s">
        <v>6</v>
      </c>
      <c r="E30" s="91"/>
    </row>
    <row r="31" spans="1:5" s="1" customFormat="1" ht="21">
      <c r="A31" s="9">
        <v>1</v>
      </c>
      <c r="B31" s="43" t="s">
        <v>35</v>
      </c>
      <c r="C31" s="11">
        <v>48000</v>
      </c>
      <c r="D31" s="46">
        <v>42000</v>
      </c>
      <c r="E31" s="18" t="s">
        <v>25</v>
      </c>
    </row>
    <row r="32" spans="1:5" s="1" customFormat="1" ht="21">
      <c r="A32" s="9">
        <v>2</v>
      </c>
      <c r="B32" s="43" t="s">
        <v>36</v>
      </c>
      <c r="C32" s="11">
        <v>3885000</v>
      </c>
      <c r="D32" s="46">
        <v>3883200</v>
      </c>
      <c r="E32" s="18" t="s">
        <v>38</v>
      </c>
    </row>
    <row r="33" spans="1:5" s="1" customFormat="1" ht="21">
      <c r="A33" s="9">
        <v>3</v>
      </c>
      <c r="B33" s="43" t="s">
        <v>37</v>
      </c>
      <c r="C33" s="11">
        <v>594000</v>
      </c>
      <c r="D33" s="46">
        <v>594000</v>
      </c>
      <c r="E33" s="18" t="s">
        <v>38</v>
      </c>
    </row>
    <row r="34" spans="1:5" s="1" customFormat="1" ht="21">
      <c r="A34" s="12">
        <v>4</v>
      </c>
      <c r="B34" s="26" t="s">
        <v>69</v>
      </c>
      <c r="C34" s="11">
        <v>117000</v>
      </c>
      <c r="D34" s="47">
        <v>116577.8</v>
      </c>
      <c r="E34" s="18"/>
    </row>
    <row r="35" spans="1:5" s="1" customFormat="1" ht="21">
      <c r="A35" s="12">
        <v>5</v>
      </c>
      <c r="B35" s="26" t="s">
        <v>78</v>
      </c>
      <c r="C35" s="11">
        <v>230000</v>
      </c>
      <c r="D35" s="47">
        <v>221192</v>
      </c>
      <c r="E35" s="12" t="s">
        <v>100</v>
      </c>
    </row>
    <row r="36" spans="1:5" s="1" customFormat="1" ht="21">
      <c r="A36" s="89" t="s">
        <v>7</v>
      </c>
      <c r="B36" s="90"/>
      <c r="C36" s="48">
        <f>SUM(C31:C35)</f>
        <v>4874000</v>
      </c>
      <c r="D36" s="49">
        <f>SUM(D31:D35)</f>
        <v>4856969.8</v>
      </c>
      <c r="E36" s="50"/>
    </row>
    <row r="37" spans="1:5" s="1" customFormat="1" ht="21">
      <c r="A37" s="24"/>
      <c r="B37" s="24"/>
      <c r="C37" s="24"/>
      <c r="D37" s="24"/>
      <c r="E37" s="24"/>
    </row>
    <row r="45" ht="26.25" customHeight="1"/>
    <row r="49" spans="1:5" ht="21">
      <c r="A49" s="82" t="s">
        <v>43</v>
      </c>
      <c r="B49" s="82"/>
      <c r="C49" s="82"/>
      <c r="D49" s="82"/>
      <c r="E49" s="82"/>
    </row>
    <row r="50" spans="1:5" s="1" customFormat="1" ht="21">
      <c r="A50" s="2" t="s">
        <v>12</v>
      </c>
      <c r="B50" s="2"/>
      <c r="C50" s="2"/>
      <c r="D50" s="2"/>
      <c r="E50" s="2"/>
    </row>
    <row r="51" spans="1:5" s="1" customFormat="1" ht="21">
      <c r="A51" s="2" t="s">
        <v>14</v>
      </c>
      <c r="B51" s="2"/>
      <c r="C51" s="2"/>
      <c r="D51" s="2"/>
      <c r="E51" s="2"/>
    </row>
    <row r="52" spans="1:5" s="1" customFormat="1" ht="21">
      <c r="A52" s="86" t="s">
        <v>1</v>
      </c>
      <c r="B52" s="86" t="s">
        <v>2</v>
      </c>
      <c r="C52" s="87" t="s">
        <v>3</v>
      </c>
      <c r="D52" s="88"/>
      <c r="E52" s="86" t="s">
        <v>4</v>
      </c>
    </row>
    <row r="53" spans="1:5" s="1" customFormat="1" ht="21">
      <c r="A53" s="92"/>
      <c r="B53" s="92"/>
      <c r="C53" s="30" t="s">
        <v>5</v>
      </c>
      <c r="D53" s="30" t="s">
        <v>6</v>
      </c>
      <c r="E53" s="92"/>
    </row>
    <row r="54" spans="1:5" s="54" customFormat="1" ht="21">
      <c r="A54" s="9">
        <v>1</v>
      </c>
      <c r="B54" s="43" t="s">
        <v>23</v>
      </c>
      <c r="C54" s="60">
        <v>1194760</v>
      </c>
      <c r="D54" s="61">
        <v>988571.6</v>
      </c>
      <c r="E54" s="53"/>
    </row>
    <row r="55" spans="1:5" s="54" customFormat="1" ht="21">
      <c r="A55" s="52"/>
      <c r="B55" s="1" t="s">
        <v>91</v>
      </c>
      <c r="C55" s="11"/>
      <c r="D55" s="56"/>
      <c r="E55" s="53"/>
    </row>
    <row r="56" spans="1:5" s="54" customFormat="1" ht="21">
      <c r="A56" s="52"/>
      <c r="B56" s="43" t="s">
        <v>92</v>
      </c>
      <c r="C56" s="11"/>
      <c r="D56" s="56"/>
      <c r="E56" s="53"/>
    </row>
    <row r="57" spans="1:5" s="54" customFormat="1" ht="21">
      <c r="A57" s="52"/>
      <c r="B57" s="26" t="s">
        <v>93</v>
      </c>
      <c r="C57" s="11"/>
      <c r="D57" s="56"/>
      <c r="E57" s="53"/>
    </row>
    <row r="58" spans="1:5" s="54" customFormat="1" ht="21">
      <c r="A58" s="52"/>
      <c r="B58" s="73" t="s">
        <v>94</v>
      </c>
      <c r="C58" s="11"/>
      <c r="D58" s="56"/>
      <c r="E58" s="53"/>
    </row>
    <row r="59" spans="1:5" s="54" customFormat="1" ht="21">
      <c r="A59" s="52"/>
      <c r="B59" s="26" t="s">
        <v>95</v>
      </c>
      <c r="C59" s="11"/>
      <c r="D59" s="55"/>
      <c r="E59" s="53"/>
    </row>
    <row r="60" spans="1:5" s="54" customFormat="1" ht="21">
      <c r="A60" s="9">
        <v>2</v>
      </c>
      <c r="B60" s="43" t="s">
        <v>24</v>
      </c>
      <c r="C60" s="60">
        <f>SUM(C61:C66)</f>
        <v>2811200</v>
      </c>
      <c r="D60" s="60">
        <f>SUM(D61:D66)</f>
        <v>2589686</v>
      </c>
      <c r="E60" s="53"/>
    </row>
    <row r="61" spans="1:5" s="54" customFormat="1" ht="21">
      <c r="A61" s="52"/>
      <c r="B61" s="26" t="s">
        <v>96</v>
      </c>
      <c r="C61" s="11">
        <v>392000</v>
      </c>
      <c r="D61" s="11">
        <v>233300</v>
      </c>
      <c r="E61" s="57"/>
    </row>
    <row r="62" spans="1:5" s="54" customFormat="1" ht="21">
      <c r="A62" s="52"/>
      <c r="B62" s="26" t="s">
        <v>97</v>
      </c>
      <c r="C62" s="11">
        <v>151200</v>
      </c>
      <c r="D62" s="11">
        <v>88386</v>
      </c>
      <c r="E62" s="57"/>
    </row>
    <row r="63" spans="1:5" s="54" customFormat="1" ht="21">
      <c r="A63" s="52"/>
      <c r="B63" s="26" t="s">
        <v>98</v>
      </c>
      <c r="C63" s="11">
        <v>1572000</v>
      </c>
      <c r="D63" s="11">
        <v>1572000</v>
      </c>
      <c r="E63" s="57"/>
    </row>
    <row r="64" spans="1:5" s="54" customFormat="1" ht="21">
      <c r="A64" s="52"/>
      <c r="B64" s="73" t="s">
        <v>111</v>
      </c>
      <c r="C64" s="11">
        <v>400000</v>
      </c>
      <c r="D64" s="11">
        <v>400000</v>
      </c>
      <c r="E64" s="57"/>
    </row>
    <row r="65" spans="1:5" s="54" customFormat="1" ht="21">
      <c r="A65" s="52"/>
      <c r="B65" s="26" t="s">
        <v>112</v>
      </c>
      <c r="C65" s="11">
        <v>236000</v>
      </c>
      <c r="D65" s="11">
        <v>236000</v>
      </c>
      <c r="E65" s="57"/>
    </row>
    <row r="66" spans="1:5" s="54" customFormat="1" ht="21">
      <c r="A66" s="81">
        <v>3</v>
      </c>
      <c r="B66" s="80" t="s">
        <v>105</v>
      </c>
      <c r="C66" s="60">
        <v>60000</v>
      </c>
      <c r="D66" s="60">
        <v>60000</v>
      </c>
      <c r="E66" s="57"/>
    </row>
    <row r="67" spans="1:5" s="54" customFormat="1" ht="21">
      <c r="A67" s="52"/>
      <c r="B67" s="21" t="s">
        <v>106</v>
      </c>
      <c r="C67" s="11"/>
      <c r="D67" s="11"/>
      <c r="E67" s="57"/>
    </row>
    <row r="68" spans="1:5" s="1" customFormat="1" ht="21">
      <c r="A68" s="83" t="s">
        <v>7</v>
      </c>
      <c r="B68" s="83"/>
      <c r="C68" s="15">
        <f>C54+C60</f>
        <v>4005960</v>
      </c>
      <c r="D68" s="44">
        <f>SUM(D54+D60)</f>
        <v>3578257.6</v>
      </c>
      <c r="E68" s="26"/>
    </row>
    <row r="69" spans="1:5" s="1" customFormat="1" ht="21">
      <c r="A69" s="94"/>
      <c r="B69" s="94"/>
      <c r="C69" s="95"/>
      <c r="D69" s="96"/>
      <c r="E69" s="65"/>
    </row>
    <row r="70" spans="1:5" s="1" customFormat="1" ht="21">
      <c r="A70" s="94"/>
      <c r="B70" s="94"/>
      <c r="C70" s="95"/>
      <c r="D70" s="96"/>
      <c r="E70" s="65"/>
    </row>
    <row r="71" spans="1:5" s="1" customFormat="1" ht="21">
      <c r="A71" s="94"/>
      <c r="B71" s="94"/>
      <c r="C71" s="95"/>
      <c r="D71" s="96"/>
      <c r="E71" s="65"/>
    </row>
    <row r="73" spans="1:5" ht="21">
      <c r="A73" s="82" t="s">
        <v>43</v>
      </c>
      <c r="B73" s="82"/>
      <c r="C73" s="82"/>
      <c r="D73" s="82"/>
      <c r="E73" s="82"/>
    </row>
    <row r="74" spans="1:5" ht="21">
      <c r="A74" s="2" t="s">
        <v>12</v>
      </c>
      <c r="B74" s="2"/>
      <c r="C74" s="2"/>
      <c r="D74" s="2"/>
      <c r="E74" s="2"/>
    </row>
    <row r="75" spans="1:5" ht="21">
      <c r="A75" s="2" t="s">
        <v>30</v>
      </c>
      <c r="B75" s="2"/>
      <c r="C75" s="2"/>
      <c r="D75" s="2"/>
      <c r="E75" s="2"/>
    </row>
    <row r="76" spans="1:5" ht="21">
      <c r="A76" s="1"/>
      <c r="B76" s="1"/>
      <c r="C76" s="1"/>
      <c r="D76" s="1"/>
      <c r="E76" s="1"/>
    </row>
    <row r="77" spans="1:5" ht="21">
      <c r="A77" s="86" t="s">
        <v>1</v>
      </c>
      <c r="B77" s="86" t="s">
        <v>2</v>
      </c>
      <c r="C77" s="87" t="s">
        <v>3</v>
      </c>
      <c r="D77" s="88"/>
      <c r="E77" s="86" t="s">
        <v>4</v>
      </c>
    </row>
    <row r="78" spans="1:5" ht="21">
      <c r="A78" s="92"/>
      <c r="B78" s="92"/>
      <c r="C78" s="30" t="s">
        <v>5</v>
      </c>
      <c r="D78" s="30" t="s">
        <v>6</v>
      </c>
      <c r="E78" s="92"/>
    </row>
    <row r="79" spans="1:5" ht="21">
      <c r="A79" s="58">
        <v>1</v>
      </c>
      <c r="B79" s="26" t="s">
        <v>73</v>
      </c>
      <c r="C79" s="11">
        <v>120000</v>
      </c>
      <c r="D79" s="42">
        <v>119887.8</v>
      </c>
      <c r="E79" s="51"/>
    </row>
    <row r="80" spans="1:5" ht="21">
      <c r="A80" s="58">
        <v>2</v>
      </c>
      <c r="B80" s="26" t="s">
        <v>74</v>
      </c>
      <c r="C80" s="11">
        <v>50000</v>
      </c>
      <c r="D80" s="42">
        <v>33374.2</v>
      </c>
      <c r="E80" s="51"/>
    </row>
    <row r="81" spans="1:5" ht="21">
      <c r="A81" s="9">
        <v>3</v>
      </c>
      <c r="B81" s="26" t="s">
        <v>76</v>
      </c>
      <c r="C81" s="11">
        <v>150000</v>
      </c>
      <c r="D81" s="11">
        <v>149450</v>
      </c>
      <c r="E81" s="59"/>
    </row>
    <row r="82" spans="1:5" ht="21">
      <c r="A82" s="9">
        <v>4</v>
      </c>
      <c r="B82" s="26" t="s">
        <v>77</v>
      </c>
      <c r="C82" s="11">
        <v>20000</v>
      </c>
      <c r="D82" s="11">
        <v>7200</v>
      </c>
      <c r="E82" s="59"/>
    </row>
    <row r="83" spans="1:5" ht="21">
      <c r="A83" s="87" t="s">
        <v>7</v>
      </c>
      <c r="B83" s="88"/>
      <c r="C83" s="60">
        <f>SUM(C79:C82)</f>
        <v>340000</v>
      </c>
      <c r="D83" s="61">
        <f>SUM(D79:D82)</f>
        <v>309912</v>
      </c>
      <c r="E83" s="62"/>
    </row>
    <row r="84" spans="1:5" s="63" customFormat="1" ht="21">
      <c r="A84" s="1"/>
      <c r="B84" s="1"/>
      <c r="C84" s="1"/>
      <c r="D84" s="1"/>
      <c r="E84" s="1"/>
    </row>
    <row r="85" spans="1:5" s="64" customFormat="1" ht="21">
      <c r="A85" s="24"/>
      <c r="B85" s="24"/>
      <c r="C85" s="24"/>
      <c r="D85" s="24"/>
      <c r="E85" s="24"/>
    </row>
    <row r="86" spans="1:5" s="63" customFormat="1" ht="21">
      <c r="A86" s="24"/>
      <c r="B86" s="24"/>
      <c r="C86" s="24"/>
      <c r="D86" s="24"/>
      <c r="E86" s="24"/>
    </row>
    <row r="97" spans="1:5" ht="21">
      <c r="A97" s="82" t="s">
        <v>43</v>
      </c>
      <c r="B97" s="82"/>
      <c r="C97" s="82"/>
      <c r="D97" s="82"/>
      <c r="E97" s="82"/>
    </row>
    <row r="98" spans="1:5" s="1" customFormat="1" ht="21">
      <c r="A98" s="2" t="s">
        <v>12</v>
      </c>
      <c r="B98" s="2"/>
      <c r="C98" s="2"/>
      <c r="D98" s="2"/>
      <c r="E98" s="2"/>
    </row>
    <row r="99" spans="1:5" s="1" customFormat="1" ht="21">
      <c r="A99" s="84" t="s">
        <v>39</v>
      </c>
      <c r="B99" s="84"/>
      <c r="C99" s="84"/>
      <c r="D99" s="84"/>
      <c r="E99" s="84"/>
    </row>
    <row r="100" s="1" customFormat="1" ht="21"/>
    <row r="101" spans="1:5" s="1" customFormat="1" ht="21">
      <c r="A101" s="86" t="s">
        <v>1</v>
      </c>
      <c r="B101" s="86" t="s">
        <v>2</v>
      </c>
      <c r="C101" s="87" t="s">
        <v>3</v>
      </c>
      <c r="D101" s="88"/>
      <c r="E101" s="86" t="s">
        <v>4</v>
      </c>
    </row>
    <row r="102" spans="1:5" s="65" customFormat="1" ht="21">
      <c r="A102" s="91"/>
      <c r="B102" s="91"/>
      <c r="C102" s="30" t="s">
        <v>5</v>
      </c>
      <c r="D102" s="30" t="s">
        <v>6</v>
      </c>
      <c r="E102" s="91"/>
    </row>
    <row r="103" spans="1:5" s="67" customFormat="1" ht="21">
      <c r="A103" s="9">
        <v>1</v>
      </c>
      <c r="B103" s="1" t="s">
        <v>75</v>
      </c>
      <c r="C103" s="11">
        <v>20000</v>
      </c>
      <c r="D103" s="11">
        <v>18600</v>
      </c>
      <c r="E103" s="66"/>
    </row>
    <row r="104" spans="1:5" s="17" customFormat="1" ht="19.5" customHeight="1">
      <c r="A104" s="9">
        <v>2</v>
      </c>
      <c r="B104" s="66" t="s">
        <v>34</v>
      </c>
      <c r="C104" s="11" t="s">
        <v>11</v>
      </c>
      <c r="D104" s="11" t="s">
        <v>11</v>
      </c>
      <c r="E104" s="66"/>
    </row>
    <row r="105" spans="1:5" s="17" customFormat="1" ht="19.5" customHeight="1">
      <c r="A105" s="93" t="s">
        <v>7</v>
      </c>
      <c r="B105" s="93"/>
      <c r="C105" s="60">
        <f>C103</f>
        <v>20000</v>
      </c>
      <c r="D105" s="60">
        <f>SUM(D103)</f>
        <v>18600</v>
      </c>
      <c r="E105" s="62"/>
    </row>
    <row r="106" s="1" customFormat="1" ht="21"/>
    <row r="107" spans="1:5" s="1" customFormat="1" ht="21">
      <c r="A107" s="24"/>
      <c r="B107" s="24"/>
      <c r="C107" s="24"/>
      <c r="D107" s="24"/>
      <c r="E107" s="24"/>
    </row>
  </sheetData>
  <sheetProtection/>
  <mergeCells count="35">
    <mergeCell ref="A68:B68"/>
    <mergeCell ref="A101:A102"/>
    <mergeCell ref="B101:B102"/>
    <mergeCell ref="C101:D101"/>
    <mergeCell ref="A73:E73"/>
    <mergeCell ref="E77:E78"/>
    <mergeCell ref="A77:A78"/>
    <mergeCell ref="B77:B78"/>
    <mergeCell ref="C77:D77"/>
    <mergeCell ref="A105:B105"/>
    <mergeCell ref="A99:E99"/>
    <mergeCell ref="A97:E97"/>
    <mergeCell ref="A83:B83"/>
    <mergeCell ref="E101:E102"/>
    <mergeCell ref="A52:A53"/>
    <mergeCell ref="B52:B53"/>
    <mergeCell ref="C52:D52"/>
    <mergeCell ref="E52:E53"/>
    <mergeCell ref="A27:E27"/>
    <mergeCell ref="A25:E25"/>
    <mergeCell ref="A36:B36"/>
    <mergeCell ref="C29:D29"/>
    <mergeCell ref="B29:B30"/>
    <mergeCell ref="A29:A30"/>
    <mergeCell ref="E29:E30"/>
    <mergeCell ref="A49:E49"/>
    <mergeCell ref="A1:E1"/>
    <mergeCell ref="A2:E2"/>
    <mergeCell ref="A3:E3"/>
    <mergeCell ref="A5:A6"/>
    <mergeCell ref="B5:B6"/>
    <mergeCell ref="C5:D5"/>
    <mergeCell ref="E5:E6"/>
    <mergeCell ref="A10:B10"/>
    <mergeCell ref="A26:E26"/>
  </mergeCells>
  <printOptions/>
  <pageMargins left="0.6692913385826772" right="0.5118110236220472" top="0.984251968503937" bottom="0.3149606299212598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SheetLayoutView="100" zoomScalePageLayoutView="0" workbookViewId="0" topLeftCell="A28">
      <selection activeCell="A39" sqref="A39:IV41"/>
    </sheetView>
  </sheetViews>
  <sheetFormatPr defaultColWidth="9.140625" defaultRowHeight="12.75"/>
  <cols>
    <col min="1" max="1" width="8.00390625" style="24" customWidth="1"/>
    <col min="2" max="2" width="69.57421875" style="24" customWidth="1"/>
    <col min="3" max="3" width="18.28125" style="24" customWidth="1"/>
    <col min="4" max="4" width="16.7109375" style="24" customWidth="1"/>
    <col min="5" max="5" width="24.00390625" style="24" customWidth="1"/>
    <col min="6" max="16384" width="9.140625" style="24" customWidth="1"/>
  </cols>
  <sheetData>
    <row r="1" spans="1:5" s="1" customFormat="1" ht="21">
      <c r="A1" s="82" t="s">
        <v>43</v>
      </c>
      <c r="B1" s="82"/>
      <c r="C1" s="82"/>
      <c r="D1" s="82"/>
      <c r="E1" s="82"/>
    </row>
    <row r="2" spans="1:5" s="1" customFormat="1" ht="21">
      <c r="A2" s="84" t="s">
        <v>15</v>
      </c>
      <c r="B2" s="84"/>
      <c r="C2" s="84"/>
      <c r="D2" s="84"/>
      <c r="E2" s="84"/>
    </row>
    <row r="3" spans="1:5" s="1" customFormat="1" ht="21">
      <c r="A3" s="84" t="s">
        <v>40</v>
      </c>
      <c r="B3" s="84"/>
      <c r="C3" s="84"/>
      <c r="D3" s="84"/>
      <c r="E3" s="84"/>
    </row>
    <row r="4" s="1" customFormat="1" ht="21"/>
    <row r="5" spans="1:5" s="1" customFormat="1" ht="21">
      <c r="A5" s="85" t="s">
        <v>1</v>
      </c>
      <c r="B5" s="85" t="s">
        <v>2</v>
      </c>
      <c r="C5" s="83" t="s">
        <v>3</v>
      </c>
      <c r="D5" s="83"/>
      <c r="E5" s="85" t="s">
        <v>4</v>
      </c>
    </row>
    <row r="6" spans="1:5" s="1" customFormat="1" ht="21">
      <c r="A6" s="86"/>
      <c r="B6" s="86"/>
      <c r="C6" s="30" t="s">
        <v>5</v>
      </c>
      <c r="D6" s="30" t="s">
        <v>6</v>
      </c>
      <c r="E6" s="86"/>
    </row>
    <row r="7" spans="1:5" s="72" customFormat="1" ht="21">
      <c r="A7" s="68">
        <v>1</v>
      </c>
      <c r="B7" s="69" t="s">
        <v>16</v>
      </c>
      <c r="C7" s="70">
        <v>90000</v>
      </c>
      <c r="D7" s="70">
        <v>90000</v>
      </c>
      <c r="E7" s="71"/>
    </row>
    <row r="8" spans="1:5" s="1" customFormat="1" ht="21">
      <c r="A8" s="9">
        <v>2</v>
      </c>
      <c r="B8" s="43" t="s">
        <v>22</v>
      </c>
      <c r="C8" s="11">
        <v>100000</v>
      </c>
      <c r="D8" s="11">
        <v>100000</v>
      </c>
      <c r="E8" s="28"/>
    </row>
    <row r="9" spans="1:5" s="1" customFormat="1" ht="21">
      <c r="A9" s="93" t="s">
        <v>7</v>
      </c>
      <c r="B9" s="93"/>
      <c r="C9" s="60">
        <f>SUM(C7:C8)</f>
        <v>190000</v>
      </c>
      <c r="D9" s="60">
        <f>SUM(D7:D8)</f>
        <v>190000</v>
      </c>
      <c r="E9" s="45"/>
    </row>
    <row r="10" s="1" customFormat="1" ht="21"/>
    <row r="11" s="1" customFormat="1" ht="21"/>
    <row r="24" spans="1:5" ht="21">
      <c r="A24" s="82" t="s">
        <v>43</v>
      </c>
      <c r="B24" s="82"/>
      <c r="C24" s="82"/>
      <c r="D24" s="82"/>
      <c r="E24" s="82"/>
    </row>
    <row r="25" spans="1:5" ht="21">
      <c r="A25" s="84" t="s">
        <v>15</v>
      </c>
      <c r="B25" s="84"/>
      <c r="C25" s="84"/>
      <c r="D25" s="84"/>
      <c r="E25" s="84"/>
    </row>
    <row r="26" spans="1:5" ht="21">
      <c r="A26" s="84" t="s">
        <v>32</v>
      </c>
      <c r="B26" s="84"/>
      <c r="C26" s="84"/>
      <c r="D26" s="84"/>
      <c r="E26" s="84"/>
    </row>
    <row r="27" spans="1:5" ht="21">
      <c r="A27" s="1"/>
      <c r="B27" s="1"/>
      <c r="C27" s="1"/>
      <c r="D27" s="1"/>
      <c r="E27" s="1"/>
    </row>
    <row r="28" spans="1:5" ht="21">
      <c r="A28" s="85" t="s">
        <v>1</v>
      </c>
      <c r="B28" s="85" t="s">
        <v>2</v>
      </c>
      <c r="C28" s="83" t="s">
        <v>3</v>
      </c>
      <c r="D28" s="83"/>
      <c r="E28" s="85" t="s">
        <v>4</v>
      </c>
    </row>
    <row r="29" spans="1:5" ht="21">
      <c r="A29" s="86"/>
      <c r="B29" s="86"/>
      <c r="C29" s="30" t="s">
        <v>5</v>
      </c>
      <c r="D29" s="30" t="s">
        <v>6</v>
      </c>
      <c r="E29" s="86"/>
    </row>
    <row r="30" spans="1:5" s="1" customFormat="1" ht="21">
      <c r="A30" s="31">
        <v>1</v>
      </c>
      <c r="B30" s="26" t="s">
        <v>79</v>
      </c>
      <c r="C30" s="11">
        <v>60000</v>
      </c>
      <c r="D30" s="11">
        <v>60000</v>
      </c>
      <c r="E30" s="31"/>
    </row>
    <row r="31" spans="1:5" s="1" customFormat="1" ht="21">
      <c r="A31" s="31">
        <v>2</v>
      </c>
      <c r="B31" s="26" t="s">
        <v>80</v>
      </c>
      <c r="C31" s="11">
        <v>36000</v>
      </c>
      <c r="D31" s="11">
        <v>36000</v>
      </c>
      <c r="E31" s="29"/>
    </row>
    <row r="32" spans="1:5" s="1" customFormat="1" ht="21">
      <c r="A32" s="9">
        <v>3</v>
      </c>
      <c r="B32" s="26" t="s">
        <v>82</v>
      </c>
      <c r="C32" s="11">
        <v>70000</v>
      </c>
      <c r="D32" s="11">
        <v>70000</v>
      </c>
      <c r="E32" s="18"/>
    </row>
    <row r="33" spans="1:5" ht="21">
      <c r="A33" s="93" t="s">
        <v>7</v>
      </c>
      <c r="B33" s="93"/>
      <c r="C33" s="60">
        <f>SUM(C30:C32)</f>
        <v>166000</v>
      </c>
      <c r="D33" s="60">
        <f>SUM(D30:D32)</f>
        <v>166000</v>
      </c>
      <c r="E33" s="45"/>
    </row>
    <row r="34" spans="1:5" ht="21">
      <c r="A34" s="1"/>
      <c r="B34" s="1"/>
      <c r="C34" s="1"/>
      <c r="D34" s="1"/>
      <c r="E34" s="1"/>
    </row>
    <row r="47" spans="1:5" s="1" customFormat="1" ht="21">
      <c r="A47" s="82" t="s">
        <v>43</v>
      </c>
      <c r="B47" s="82"/>
      <c r="C47" s="82"/>
      <c r="D47" s="82"/>
      <c r="E47" s="82"/>
    </row>
    <row r="48" spans="1:5" s="1" customFormat="1" ht="21">
      <c r="A48" s="2" t="s">
        <v>15</v>
      </c>
      <c r="B48" s="2"/>
      <c r="C48" s="2"/>
      <c r="D48" s="2"/>
      <c r="E48" s="2"/>
    </row>
    <row r="49" spans="1:5" s="1" customFormat="1" ht="21">
      <c r="A49" s="2" t="s">
        <v>33</v>
      </c>
      <c r="B49" s="2"/>
      <c r="C49" s="2"/>
      <c r="D49" s="2"/>
      <c r="E49" s="2"/>
    </row>
    <row r="50" s="1" customFormat="1" ht="21"/>
    <row r="51" spans="1:5" s="1" customFormat="1" ht="21">
      <c r="A51" s="86" t="s">
        <v>1</v>
      </c>
      <c r="B51" s="86" t="s">
        <v>2</v>
      </c>
      <c r="C51" s="87" t="s">
        <v>3</v>
      </c>
      <c r="D51" s="88"/>
      <c r="E51" s="3" t="s">
        <v>4</v>
      </c>
    </row>
    <row r="52" spans="1:5" s="1" customFormat="1" ht="21">
      <c r="A52" s="92"/>
      <c r="B52" s="92"/>
      <c r="C52" s="4" t="s">
        <v>5</v>
      </c>
      <c r="D52" s="4" t="s">
        <v>6</v>
      </c>
      <c r="E52" s="3"/>
    </row>
    <row r="53" spans="1:5" s="1" customFormat="1" ht="21">
      <c r="A53" s="9">
        <v>1</v>
      </c>
      <c r="B53" s="26" t="s">
        <v>107</v>
      </c>
      <c r="C53" s="11">
        <v>108200</v>
      </c>
      <c r="D53" s="11">
        <v>104690</v>
      </c>
      <c r="E53" s="28"/>
    </row>
    <row r="54" spans="1:5" s="1" customFormat="1" ht="21">
      <c r="A54" s="12">
        <v>2</v>
      </c>
      <c r="B54" s="26" t="s">
        <v>81</v>
      </c>
      <c r="C54" s="11">
        <v>60000</v>
      </c>
      <c r="D54" s="11">
        <v>60000</v>
      </c>
      <c r="E54" s="28"/>
    </row>
    <row r="55" spans="1:5" s="1" customFormat="1" ht="21">
      <c r="A55" s="12">
        <v>3</v>
      </c>
      <c r="B55" s="26" t="s">
        <v>113</v>
      </c>
      <c r="C55" s="11">
        <v>20000</v>
      </c>
      <c r="D55" s="11">
        <v>20000</v>
      </c>
      <c r="E55" s="18" t="s">
        <v>114</v>
      </c>
    </row>
    <row r="56" spans="1:5" s="1" customFormat="1" ht="21">
      <c r="A56" s="93" t="s">
        <v>7</v>
      </c>
      <c r="B56" s="93"/>
      <c r="C56" s="60">
        <f>SUM(C53:C55)</f>
        <v>188200</v>
      </c>
      <c r="D56" s="60">
        <f>SUM(D53:D55)</f>
        <v>184690</v>
      </c>
      <c r="E56" s="45"/>
    </row>
  </sheetData>
  <sheetProtection/>
  <mergeCells count="21">
    <mergeCell ref="A9:B9"/>
    <mergeCell ref="A33:B33"/>
    <mergeCell ref="A24:E24"/>
    <mergeCell ref="C5:D5"/>
    <mergeCell ref="C28:D28"/>
    <mergeCell ref="A28:A29"/>
    <mergeCell ref="E28:E29"/>
    <mergeCell ref="A26:E26"/>
    <mergeCell ref="B28:B29"/>
    <mergeCell ref="A25:E25"/>
    <mergeCell ref="A56:B56"/>
    <mergeCell ref="A47:E47"/>
    <mergeCell ref="A51:A52"/>
    <mergeCell ref="B51:B52"/>
    <mergeCell ref="C51:D51"/>
    <mergeCell ref="A1:E1"/>
    <mergeCell ref="A2:E2"/>
    <mergeCell ref="A3:E3"/>
    <mergeCell ref="A5:A6"/>
    <mergeCell ref="B5:B6"/>
    <mergeCell ref="E5:E6"/>
  </mergeCells>
  <printOptions/>
  <pageMargins left="0.6692913385826772" right="0.5118110236220472" top="1.1811023622047245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SheetLayoutView="100" zoomScalePageLayoutView="0" workbookViewId="0" topLeftCell="A28">
      <selection activeCell="C37" sqref="C37"/>
    </sheetView>
  </sheetViews>
  <sheetFormatPr defaultColWidth="9.140625" defaultRowHeight="12.75"/>
  <cols>
    <col min="1" max="1" width="8.00390625" style="54" customWidth="1"/>
    <col min="2" max="2" width="69.57421875" style="54" customWidth="1"/>
    <col min="3" max="3" width="18.28125" style="54" customWidth="1"/>
    <col min="4" max="4" width="16.7109375" style="54" customWidth="1"/>
    <col min="5" max="5" width="24.00390625" style="54" customWidth="1"/>
    <col min="6" max="16384" width="9.140625" style="54" customWidth="1"/>
  </cols>
  <sheetData>
    <row r="1" spans="1:5" ht="21">
      <c r="A1" s="82" t="s">
        <v>43</v>
      </c>
      <c r="B1" s="82"/>
      <c r="C1" s="82"/>
      <c r="D1" s="82"/>
      <c r="E1" s="82"/>
    </row>
    <row r="2" spans="1:5" ht="21">
      <c r="A2" s="84" t="s">
        <v>17</v>
      </c>
      <c r="B2" s="84"/>
      <c r="C2" s="84"/>
      <c r="D2" s="84"/>
      <c r="E2" s="84"/>
    </row>
    <row r="3" spans="1:5" ht="21">
      <c r="A3" s="84" t="s">
        <v>9</v>
      </c>
      <c r="B3" s="84"/>
      <c r="C3" s="84"/>
      <c r="D3" s="84"/>
      <c r="E3" s="84"/>
    </row>
    <row r="4" spans="1:5" ht="21">
      <c r="A4" s="1"/>
      <c r="B4" s="1"/>
      <c r="C4" s="1"/>
      <c r="D4" s="1"/>
      <c r="E4" s="1"/>
    </row>
    <row r="5" spans="1:5" ht="21">
      <c r="A5" s="85" t="s">
        <v>1</v>
      </c>
      <c r="B5" s="85" t="s">
        <v>2</v>
      </c>
      <c r="C5" s="83" t="s">
        <v>3</v>
      </c>
      <c r="D5" s="83"/>
      <c r="E5" s="85" t="s">
        <v>4</v>
      </c>
    </row>
    <row r="6" spans="1:5" ht="21">
      <c r="A6" s="86"/>
      <c r="B6" s="86"/>
      <c r="C6" s="30" t="s">
        <v>5</v>
      </c>
      <c r="D6" s="30" t="s">
        <v>6</v>
      </c>
      <c r="E6" s="86"/>
    </row>
    <row r="7" spans="1:5" ht="21">
      <c r="A7" s="31">
        <v>1</v>
      </c>
      <c r="B7" s="26" t="s">
        <v>108</v>
      </c>
      <c r="C7" s="74">
        <v>25000</v>
      </c>
      <c r="D7" s="74">
        <v>19060</v>
      </c>
      <c r="E7" s="29"/>
    </row>
    <row r="8" spans="1:5" s="1" customFormat="1" ht="21">
      <c r="A8" s="18">
        <v>2</v>
      </c>
      <c r="B8" s="26" t="s">
        <v>87</v>
      </c>
      <c r="C8" s="10">
        <v>99000</v>
      </c>
      <c r="D8" s="10">
        <v>98000</v>
      </c>
      <c r="E8" s="3"/>
    </row>
    <row r="9" spans="1:5" s="17" customFormat="1" ht="21">
      <c r="A9" s="89" t="s">
        <v>7</v>
      </c>
      <c r="B9" s="90"/>
      <c r="C9" s="48">
        <f>SUM(C7:C8)</f>
        <v>124000</v>
      </c>
      <c r="D9" s="48">
        <f>SUM(D7:D8)</f>
        <v>117060</v>
      </c>
      <c r="E9" s="50"/>
    </row>
    <row r="24" spans="1:5" ht="21">
      <c r="A24" s="82" t="s">
        <v>43</v>
      </c>
      <c r="B24" s="82"/>
      <c r="C24" s="82"/>
      <c r="D24" s="82"/>
      <c r="E24" s="82"/>
    </row>
    <row r="25" spans="1:5" ht="21">
      <c r="A25" s="84" t="s">
        <v>17</v>
      </c>
      <c r="B25" s="84"/>
      <c r="C25" s="84"/>
      <c r="D25" s="84"/>
      <c r="E25" s="84"/>
    </row>
    <row r="26" spans="1:5" ht="21">
      <c r="A26" s="84" t="s">
        <v>10</v>
      </c>
      <c r="B26" s="84"/>
      <c r="C26" s="84"/>
      <c r="D26" s="84"/>
      <c r="E26" s="84"/>
    </row>
    <row r="27" spans="1:5" ht="21">
      <c r="A27" s="1"/>
      <c r="B27" s="1"/>
      <c r="C27" s="1"/>
      <c r="D27" s="1"/>
      <c r="E27" s="1"/>
    </row>
    <row r="28" spans="1:5" ht="21">
      <c r="A28" s="85" t="s">
        <v>1</v>
      </c>
      <c r="B28" s="85" t="s">
        <v>2</v>
      </c>
      <c r="C28" s="83" t="s">
        <v>3</v>
      </c>
      <c r="D28" s="83"/>
      <c r="E28" s="85" t="s">
        <v>4</v>
      </c>
    </row>
    <row r="29" spans="1:5" ht="21">
      <c r="A29" s="86"/>
      <c r="B29" s="86"/>
      <c r="C29" s="30" t="s">
        <v>5</v>
      </c>
      <c r="D29" s="30" t="s">
        <v>6</v>
      </c>
      <c r="E29" s="86"/>
    </row>
    <row r="30" spans="1:5" ht="21">
      <c r="A30" s="31">
        <v>1</v>
      </c>
      <c r="B30" s="26" t="s">
        <v>83</v>
      </c>
      <c r="C30" s="11">
        <v>300000</v>
      </c>
      <c r="D30" s="11">
        <v>6000</v>
      </c>
      <c r="E30" s="29"/>
    </row>
    <row r="31" spans="1:5" ht="21">
      <c r="A31" s="9">
        <v>2</v>
      </c>
      <c r="B31" s="26" t="s">
        <v>84</v>
      </c>
      <c r="C31" s="11">
        <v>249200</v>
      </c>
      <c r="D31" s="42">
        <v>247655.6</v>
      </c>
      <c r="E31" s="18"/>
    </row>
    <row r="32" spans="1:5" s="1" customFormat="1" ht="21">
      <c r="A32" s="9"/>
      <c r="B32" s="26" t="s">
        <v>85</v>
      </c>
      <c r="C32" s="11"/>
      <c r="D32" s="11"/>
      <c r="E32" s="18"/>
    </row>
    <row r="33" spans="1:5" s="1" customFormat="1" ht="21">
      <c r="A33" s="9">
        <v>3</v>
      </c>
      <c r="B33" s="26" t="s">
        <v>86</v>
      </c>
      <c r="C33" s="11">
        <v>17000</v>
      </c>
      <c r="D33" s="11">
        <v>17000</v>
      </c>
      <c r="E33" s="18"/>
    </row>
    <row r="34" spans="1:5" s="1" customFormat="1" ht="21">
      <c r="A34" s="83" t="s">
        <v>7</v>
      </c>
      <c r="B34" s="83"/>
      <c r="C34" s="15">
        <f>SUM(C30:C33)</f>
        <v>566200</v>
      </c>
      <c r="D34" s="44">
        <f>SUM(D30:D33)</f>
        <v>270655.6</v>
      </c>
      <c r="E34" s="45"/>
    </row>
    <row r="47" spans="1:5" s="1" customFormat="1" ht="21">
      <c r="A47" s="82" t="s">
        <v>43</v>
      </c>
      <c r="B47" s="82"/>
      <c r="C47" s="82"/>
      <c r="D47" s="82"/>
      <c r="E47" s="82"/>
    </row>
    <row r="48" spans="1:5" s="1" customFormat="1" ht="21">
      <c r="A48" s="84" t="s">
        <v>17</v>
      </c>
      <c r="B48" s="84"/>
      <c r="C48" s="84"/>
      <c r="D48" s="84"/>
      <c r="E48" s="84"/>
    </row>
    <row r="49" spans="1:5" s="1" customFormat="1" ht="21">
      <c r="A49" s="84" t="s">
        <v>18</v>
      </c>
      <c r="B49" s="84"/>
      <c r="C49" s="84"/>
      <c r="D49" s="84"/>
      <c r="E49" s="84"/>
    </row>
    <row r="50" s="1" customFormat="1" ht="21"/>
    <row r="51" spans="1:5" s="1" customFormat="1" ht="21">
      <c r="A51" s="85" t="s">
        <v>1</v>
      </c>
      <c r="B51" s="85" t="s">
        <v>2</v>
      </c>
      <c r="C51" s="83" t="s">
        <v>3</v>
      </c>
      <c r="D51" s="83"/>
      <c r="E51" s="85" t="s">
        <v>4</v>
      </c>
    </row>
    <row r="52" spans="1:5" s="1" customFormat="1" ht="21">
      <c r="A52" s="86"/>
      <c r="B52" s="86"/>
      <c r="C52" s="30" t="s">
        <v>5</v>
      </c>
      <c r="D52" s="30" t="s">
        <v>6</v>
      </c>
      <c r="E52" s="86"/>
    </row>
    <row r="53" spans="1:5" s="1" customFormat="1" ht="21">
      <c r="A53" s="9">
        <v>1</v>
      </c>
      <c r="B53" s="43" t="s">
        <v>20</v>
      </c>
      <c r="C53" s="11" t="s">
        <v>11</v>
      </c>
      <c r="D53" s="11" t="s">
        <v>11</v>
      </c>
      <c r="E53" s="18" t="s">
        <v>21</v>
      </c>
    </row>
    <row r="54" spans="1:5" s="1" customFormat="1" ht="21">
      <c r="A54" s="9">
        <v>2</v>
      </c>
      <c r="B54" s="26" t="s">
        <v>109</v>
      </c>
      <c r="C54" s="11">
        <v>18000</v>
      </c>
      <c r="D54" s="11">
        <v>16000</v>
      </c>
      <c r="E54" s="18"/>
    </row>
    <row r="55" spans="1:5" s="1" customFormat="1" ht="21">
      <c r="A55" s="9">
        <v>3</v>
      </c>
      <c r="B55" s="26" t="s">
        <v>110</v>
      </c>
      <c r="C55" s="11">
        <v>10000</v>
      </c>
      <c r="D55" s="11">
        <v>9950</v>
      </c>
      <c r="E55" s="18"/>
    </row>
    <row r="56" spans="1:5" s="1" customFormat="1" ht="21">
      <c r="A56" s="83" t="s">
        <v>7</v>
      </c>
      <c r="B56" s="83"/>
      <c r="C56" s="15">
        <f>SUM(C53:C55)</f>
        <v>28000</v>
      </c>
      <c r="D56" s="15">
        <f>SUM(D53:D55)</f>
        <v>25950</v>
      </c>
      <c r="E56" s="45"/>
    </row>
  </sheetData>
  <sheetProtection/>
  <mergeCells count="24">
    <mergeCell ref="A34:B34"/>
    <mergeCell ref="A28:A29"/>
    <mergeCell ref="B28:B29"/>
    <mergeCell ref="C28:D28"/>
    <mergeCell ref="E28:E29"/>
    <mergeCell ref="A9:B9"/>
    <mergeCell ref="A24:E24"/>
    <mergeCell ref="A25:E25"/>
    <mergeCell ref="A26:E26"/>
    <mergeCell ref="A1:E1"/>
    <mergeCell ref="A2:E2"/>
    <mergeCell ref="A3:E3"/>
    <mergeCell ref="A5:A6"/>
    <mergeCell ref="B5:B6"/>
    <mergeCell ref="C5:D5"/>
    <mergeCell ref="E5:E6"/>
    <mergeCell ref="A56:B56"/>
    <mergeCell ref="A47:E47"/>
    <mergeCell ref="A48:E48"/>
    <mergeCell ref="A49:E49"/>
    <mergeCell ref="A51:A52"/>
    <mergeCell ref="B51:B52"/>
    <mergeCell ref="C51:D51"/>
    <mergeCell ref="E51:E52"/>
  </mergeCells>
  <printOptions/>
  <pageMargins left="0.6692913385826772" right="0.5118110236220472" top="1.1811023622047245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8.00390625" style="1" customWidth="1"/>
    <col min="2" max="2" width="69.57421875" style="1" customWidth="1"/>
    <col min="3" max="3" width="18.28125" style="1" customWidth="1"/>
    <col min="4" max="4" width="16.7109375" style="1" customWidth="1"/>
    <col min="5" max="5" width="24.00390625" style="1" customWidth="1"/>
    <col min="6" max="16384" width="9.140625" style="1" customWidth="1"/>
  </cols>
  <sheetData>
    <row r="1" spans="1:5" ht="21">
      <c r="A1" s="82" t="s">
        <v>43</v>
      </c>
      <c r="B1" s="82"/>
      <c r="C1" s="82"/>
      <c r="D1" s="82"/>
      <c r="E1" s="82"/>
    </row>
    <row r="2" spans="1:5" ht="21">
      <c r="A2" s="84" t="s">
        <v>19</v>
      </c>
      <c r="B2" s="84"/>
      <c r="C2" s="84"/>
      <c r="D2" s="84"/>
      <c r="E2" s="84"/>
    </row>
    <row r="3" spans="1:5" ht="21">
      <c r="A3" s="84" t="s">
        <v>102</v>
      </c>
      <c r="B3" s="84"/>
      <c r="C3" s="84"/>
      <c r="D3" s="84"/>
      <c r="E3" s="84"/>
    </row>
    <row r="5" spans="1:5" ht="21">
      <c r="A5" s="85" t="s">
        <v>1</v>
      </c>
      <c r="B5" s="85" t="s">
        <v>2</v>
      </c>
      <c r="C5" s="83" t="s">
        <v>3</v>
      </c>
      <c r="D5" s="83"/>
      <c r="E5" s="85" t="s">
        <v>4</v>
      </c>
    </row>
    <row r="6" spans="1:5" ht="21">
      <c r="A6" s="86"/>
      <c r="B6" s="86"/>
      <c r="C6" s="30" t="s">
        <v>5</v>
      </c>
      <c r="D6" s="30" t="s">
        <v>6</v>
      </c>
      <c r="E6" s="86"/>
    </row>
    <row r="7" spans="1:5" ht="21">
      <c r="A7" s="9">
        <v>1</v>
      </c>
      <c r="B7" s="26" t="s">
        <v>42</v>
      </c>
      <c r="C7" s="11">
        <v>20000</v>
      </c>
      <c r="D7" s="11" t="s">
        <v>11</v>
      </c>
      <c r="E7" s="76" t="s">
        <v>21</v>
      </c>
    </row>
    <row r="8" spans="1:5" ht="21">
      <c r="A8" s="83" t="s">
        <v>7</v>
      </c>
      <c r="B8" s="83"/>
      <c r="C8" s="15">
        <f>SUM(C7:C7)</f>
        <v>20000</v>
      </c>
      <c r="D8" s="77" t="s">
        <v>11</v>
      </c>
      <c r="E8" s="78"/>
    </row>
  </sheetData>
  <sheetProtection/>
  <mergeCells count="8">
    <mergeCell ref="A8:B8"/>
    <mergeCell ref="A1:E1"/>
    <mergeCell ref="A2:E2"/>
    <mergeCell ref="A3:E3"/>
    <mergeCell ref="A5:A6"/>
    <mergeCell ref="B5:B6"/>
    <mergeCell ref="C5:D5"/>
    <mergeCell ref="E5:E6"/>
  </mergeCells>
  <printOptions/>
  <pageMargins left="0.6692913385826772" right="0.5118110236220472" top="1.1811023622047245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2015-03-20T08:39:45Z</cp:lastPrinted>
  <dcterms:created xsi:type="dcterms:W3CDTF">2011-12-21T17:08:56Z</dcterms:created>
  <dcterms:modified xsi:type="dcterms:W3CDTF">2015-05-07T04:57:30Z</dcterms:modified>
  <cp:category/>
  <cp:version/>
  <cp:contentType/>
  <cp:contentStatus/>
</cp:coreProperties>
</file>